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ля работы\"/>
    </mc:Choice>
  </mc:AlternateContent>
  <bookViews>
    <workbookView xWindow="0" yWindow="0" windowWidth="19200" windowHeight="1159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3" l="1"/>
  <c r="X9" i="3" l="1"/>
  <c r="L9" i="3"/>
  <c r="I9" i="3"/>
  <c r="J9" i="3"/>
  <c r="E9" i="3"/>
  <c r="B9" i="3"/>
  <c r="Y9" i="3"/>
  <c r="H9" i="3"/>
  <c r="M9" i="3"/>
  <c r="N9" i="3"/>
  <c r="K9" i="3"/>
  <c r="C9" i="3"/>
  <c r="F9" i="3"/>
  <c r="AB9" i="3"/>
  <c r="S9" i="3"/>
  <c r="V9" i="3"/>
  <c r="G9" i="3"/>
  <c r="Z9" i="3"/>
  <c r="Q9" i="3"/>
  <c r="D9" i="3"/>
  <c r="R9" i="3"/>
  <c r="AA9" i="3"/>
  <c r="W9" i="3"/>
  <c r="U9" i="3"/>
  <c r="O9" i="3" l="1"/>
  <c r="T9" i="3"/>
  <c r="P9" i="3"/>
  <c r="AC9" i="3" l="1"/>
</calcChain>
</file>

<file path=xl/sharedStrings.xml><?xml version="1.0" encoding="utf-8"?>
<sst xmlns="http://schemas.openxmlformats.org/spreadsheetml/2006/main" count="78" uniqueCount="75">
  <si>
    <t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</si>
  <si>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</si>
  <si>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</si>
  <si>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</si>
  <si>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</si>
  <si>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</si>
  <si>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</si>
  <si>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</si>
  <si>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</si>
  <si>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</si>
  <si>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</si>
  <si>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из них 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</si>
  <si>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</si>
  <si>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</si>
  <si>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</si>
  <si>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</si>
  <si>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</si>
  <si>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</si>
  <si>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</si>
  <si>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городское поселение "Поселок Волоконовка"</t>
  </si>
  <si>
    <t>городское поселение "Поселок Пятницкое"</t>
  </si>
  <si>
    <t>Борисовское сельское поселение</t>
  </si>
  <si>
    <t>Волчье Александровское сельское поселение</t>
  </si>
  <si>
    <t>Голофеевское сельское поселение</t>
  </si>
  <si>
    <t>Грушевское сельское поселение</t>
  </si>
  <si>
    <t>Покровское сельское поселение</t>
  </si>
  <si>
    <t>Погромское сельское поселение</t>
  </si>
  <si>
    <t>Репьевское сельское поселение</t>
  </si>
  <si>
    <t>Староивановское сельское поселение</t>
  </si>
  <si>
    <t>Тишанское сельское поселение</t>
  </si>
  <si>
    <t>Фощеватовское сельское поселение</t>
  </si>
  <si>
    <t>Шидловское сельское поселение</t>
  </si>
  <si>
    <t>Ютановское сельское поселение</t>
  </si>
  <si>
    <t>Другой регион</t>
  </si>
  <si>
    <t>Без точного местоположения</t>
  </si>
  <si>
    <t>Всего</t>
  </si>
  <si>
    <t>Государство, общество, политика</t>
  </si>
  <si>
    <t>Социальная сфера</t>
  </si>
  <si>
    <t>Экономика</t>
  </si>
  <si>
    <t>Жилищно-коммунальная сфера</t>
  </si>
  <si>
    <t>Вопросы</t>
  </si>
  <si>
    <t>кол-во вопросов</t>
  </si>
  <si>
    <t>доля вопросов данной тематики в общем        кол-ве вопросов</t>
  </si>
  <si>
    <t>Социалльная поддержка и социальная помощь</t>
  </si>
  <si>
    <t>Оборона, безопасность, законность</t>
  </si>
  <si>
    <t>Результаты рассмотрения обращений  за отчетный месяц 2022 года</t>
  </si>
  <si>
    <t>Переселение из ветхого жилья</t>
  </si>
  <si>
    <t>Деятельность органов исполнительной власти</t>
  </si>
  <si>
    <t>Обеспечение жильем семей имеющих детей сирот</t>
  </si>
  <si>
    <t>Выплата пособий на детей</t>
  </si>
  <si>
    <t>Медицинское обслуживание жителей</t>
  </si>
  <si>
    <t>Земельные споры</t>
  </si>
  <si>
    <t>Строительство и ремонт дорог</t>
  </si>
  <si>
    <t>Трудоустройство</t>
  </si>
  <si>
    <t>Мобилизация</t>
  </si>
  <si>
    <t>Регистрация по месту жительства</t>
  </si>
  <si>
    <t>Уборка опавших листев, мусора</t>
  </si>
  <si>
    <t>Оплата коммунальных услуг</t>
  </si>
  <si>
    <t>Продовольственное обеспечение военнослужащих</t>
  </si>
  <si>
    <t>Количество обращений, поступивших в  администрацию Волоконовского района за декабрь 2022 года</t>
  </si>
  <si>
    <t>Количество обращений, поступивших в администрацию Волоконовского района за декабрь 2022 года с распределением по  муниципальным районам (городским округам)</t>
  </si>
  <si>
    <t>Количество вопросов, поступивших в администрацию Волоконовского района за декабрь 2022 года, с распределением по тематическим разделам</t>
  </si>
  <si>
    <t>Улучшение жилищных условий</t>
  </si>
  <si>
    <t>Арендные отношения</t>
  </si>
  <si>
    <t>Дистанционное обучение</t>
  </si>
  <si>
    <t>Транспортное обслуживание населения</t>
  </si>
  <si>
    <t>Перебои в водоснабжении</t>
  </si>
  <si>
    <t>Купля-продажа квартир</t>
  </si>
  <si>
    <t>Выплата заработной платы</t>
  </si>
  <si>
    <t>Поддержка ветеранов</t>
  </si>
  <si>
    <t>Вопросы заемщиков и кредиторов</t>
  </si>
  <si>
    <t>Ремонт ливневой канализации</t>
  </si>
  <si>
    <t>Работа аварийных коммунальных служб</t>
  </si>
  <si>
    <t>Нехватка мест в дошкольных образовательных учреждениях</t>
  </si>
  <si>
    <t>Конфликты на бытовой почве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</si>
</sst>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name val="Calibri"/>
      <family val="2"/>
      <charset val="204"/>
    </font>
    <font>
      <sz val="14"/>
      <color rgb="FFFF0000"/>
      <name val="Calibri"/>
      <family val="2"/>
      <charset val="204"/>
    </font>
    <font>
      <sz val="9"/>
      <color rgb="FF383838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u/>
      <sz val="11"/>
      <color rgb="FFFF660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rgb="FFFFC000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10" fillId="0" borderId="0" xfId="2"/>
    <xf numFmtId="0" fontId="11" fillId="0" borderId="0" xfId="0" applyFont="1"/>
    <xf numFmtId="0" fontId="3" fillId="2" borderId="0" xfId="0" applyFont="1" applyFill="1"/>
    <xf numFmtId="0" fontId="10" fillId="2" borderId="0" xfId="2" applyFill="1"/>
    <xf numFmtId="0" fontId="0" fillId="2" borderId="0" xfId="0" applyFill="1"/>
    <xf numFmtId="0" fontId="11" fillId="2" borderId="0" xfId="0" applyFont="1" applyFill="1"/>
    <xf numFmtId="0" fontId="12" fillId="0" borderId="0" xfId="0" applyFont="1"/>
    <xf numFmtId="0" fontId="1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 wrapText="1"/>
    </xf>
    <xf numFmtId="10" fontId="16" fillId="2" borderId="1" xfId="0" applyNumberFormat="1" applyFont="1" applyFill="1" applyBorder="1" applyAlignment="1">
      <alignment horizontal="left"/>
    </xf>
    <xf numFmtId="10" fontId="3" fillId="0" borderId="1" xfId="0" applyNumberFormat="1" applyFont="1" applyBorder="1"/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0" xfId="0" applyFont="1"/>
    <xf numFmtId="0" fontId="18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13" fillId="2" borderId="0" xfId="0" applyFont="1" applyFill="1" applyAlignment="1"/>
    <xf numFmtId="0" fontId="3" fillId="0" borderId="1" xfId="0" applyFont="1" applyBorder="1" applyAlignment="1">
      <alignment textRotation="90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90" zoomScaleNormal="90" workbookViewId="0">
      <selection activeCell="D15" sqref="D15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8" s="3" customFormat="1" ht="15" customHeight="1" x14ac:dyDescent="0.25">
      <c r="A1" s="42" t="s">
        <v>59</v>
      </c>
      <c r="B1" s="42"/>
      <c r="C1" s="42"/>
    </row>
    <row r="2" spans="1:8" s="3" customFormat="1" ht="23.25" customHeight="1" x14ac:dyDescent="0.25">
      <c r="A2" s="42"/>
      <c r="B2" s="42"/>
      <c r="C2" s="42"/>
      <c r="E2" s="12"/>
    </row>
    <row r="3" spans="1:8" hidden="1" x14ac:dyDescent="0.25">
      <c r="A3" s="34"/>
      <c r="B3" s="34"/>
      <c r="C3" s="34"/>
    </row>
    <row r="4" spans="1:8" hidden="1" x14ac:dyDescent="0.25">
      <c r="A4" s="34"/>
      <c r="B4" s="34"/>
      <c r="C4" s="34"/>
    </row>
    <row r="5" spans="1:8" hidden="1" x14ac:dyDescent="0.25">
      <c r="A5" s="34"/>
      <c r="B5" s="34"/>
      <c r="C5" s="34"/>
    </row>
    <row r="6" spans="1:8" s="1" customFormat="1" ht="31.5" customHeight="1" x14ac:dyDescent="0.3">
      <c r="A6" s="45" t="s">
        <v>0</v>
      </c>
      <c r="B6" s="46"/>
      <c r="C6" s="26">
        <v>61</v>
      </c>
      <c r="D6" s="7"/>
      <c r="E6" s="7"/>
      <c r="F6" s="7"/>
      <c r="G6" s="7"/>
      <c r="H6" s="7"/>
    </row>
    <row r="7" spans="1:8" s="1" customFormat="1" ht="15" customHeight="1" x14ac:dyDescent="0.3">
      <c r="A7" s="47" t="s">
        <v>1</v>
      </c>
      <c r="B7" s="35" t="s">
        <v>2</v>
      </c>
      <c r="C7" s="36">
        <v>46</v>
      </c>
      <c r="D7" s="7"/>
      <c r="E7" s="7"/>
      <c r="F7" s="7"/>
      <c r="G7" s="7"/>
      <c r="H7" s="7"/>
    </row>
    <row r="8" spans="1:8" s="1" customFormat="1" ht="15" customHeight="1" x14ac:dyDescent="0.3">
      <c r="A8" s="48"/>
      <c r="B8" s="35" t="s">
        <v>3</v>
      </c>
      <c r="C8" s="36">
        <v>6</v>
      </c>
      <c r="D8" s="8"/>
      <c r="E8" s="7"/>
      <c r="F8" s="7"/>
      <c r="G8" s="7"/>
      <c r="H8" s="7"/>
    </row>
    <row r="9" spans="1:8" s="1" customFormat="1" ht="33" customHeight="1" x14ac:dyDescent="0.3">
      <c r="A9" s="48"/>
      <c r="B9" s="35" t="s">
        <v>4</v>
      </c>
      <c r="C9" s="36">
        <v>27</v>
      </c>
      <c r="D9" s="8"/>
      <c r="E9" s="7"/>
      <c r="F9" s="7"/>
      <c r="G9" s="7"/>
      <c r="H9" s="7"/>
    </row>
    <row r="10" spans="1:8" s="1" customFormat="1" ht="15" customHeight="1" x14ac:dyDescent="0.3">
      <c r="A10" s="48"/>
      <c r="B10" s="35" t="s">
        <v>5</v>
      </c>
      <c r="C10" s="36">
        <v>13</v>
      </c>
      <c r="D10" s="8"/>
      <c r="E10" s="7"/>
      <c r="F10" s="7"/>
      <c r="G10" s="7"/>
      <c r="H10" s="7"/>
    </row>
    <row r="11" spans="1:8" s="1" customFormat="1" ht="18.75" x14ac:dyDescent="0.3">
      <c r="A11" s="48"/>
      <c r="B11" s="37" t="s">
        <v>6</v>
      </c>
      <c r="C11" s="26">
        <v>6</v>
      </c>
      <c r="D11" s="11"/>
      <c r="E11" s="7"/>
      <c r="F11" s="7"/>
      <c r="G11" s="7"/>
      <c r="H11" s="7"/>
    </row>
    <row r="12" spans="1:8" s="1" customFormat="1" ht="18.75" x14ac:dyDescent="0.3">
      <c r="A12" s="48"/>
      <c r="B12" s="37" t="s">
        <v>7</v>
      </c>
      <c r="C12" s="26">
        <v>0</v>
      </c>
      <c r="D12" s="9"/>
      <c r="E12" s="7"/>
      <c r="F12" s="7"/>
      <c r="G12" s="7"/>
      <c r="H12" s="7"/>
    </row>
    <row r="13" spans="1:8" s="1" customFormat="1" ht="18.75" x14ac:dyDescent="0.3">
      <c r="A13" s="48"/>
      <c r="B13" s="37" t="s">
        <v>8</v>
      </c>
      <c r="C13" s="26">
        <v>0</v>
      </c>
      <c r="D13" s="9"/>
      <c r="E13" s="7"/>
      <c r="F13" s="7"/>
      <c r="G13" s="7"/>
      <c r="H13" s="7"/>
    </row>
    <row r="14" spans="1:8" s="2" customFormat="1" ht="18.75" x14ac:dyDescent="0.3">
      <c r="A14" s="48"/>
      <c r="B14" s="38" t="s">
        <v>9</v>
      </c>
      <c r="C14" s="26">
        <v>0</v>
      </c>
      <c r="D14" s="9"/>
      <c r="E14" s="10"/>
      <c r="F14" s="10"/>
      <c r="G14" s="10"/>
      <c r="H14" s="10"/>
    </row>
    <row r="15" spans="1:8" s="1" customFormat="1" ht="18.75" x14ac:dyDescent="0.3">
      <c r="A15" s="48"/>
      <c r="B15" s="38" t="s">
        <v>10</v>
      </c>
      <c r="C15" s="26">
        <v>46</v>
      </c>
      <c r="D15" s="9"/>
      <c r="E15" s="7"/>
      <c r="F15" s="7"/>
      <c r="G15" s="7"/>
      <c r="H15" s="7"/>
    </row>
    <row r="16" spans="1:8" s="1" customFormat="1" ht="18.75" x14ac:dyDescent="0.3">
      <c r="A16" s="49"/>
      <c r="B16" s="21" t="s">
        <v>11</v>
      </c>
      <c r="C16" s="36">
        <v>0</v>
      </c>
      <c r="D16" s="8"/>
      <c r="E16" s="7"/>
      <c r="F16" s="7"/>
      <c r="G16" s="7"/>
      <c r="H16" s="7"/>
    </row>
    <row r="17" spans="1:8" s="1" customFormat="1" ht="30.75" customHeight="1" x14ac:dyDescent="0.3">
      <c r="A17" s="44" t="s">
        <v>12</v>
      </c>
      <c r="B17" s="44"/>
      <c r="C17" s="36">
        <v>0</v>
      </c>
      <c r="D17" s="8"/>
      <c r="E17" s="7"/>
      <c r="F17" s="7"/>
      <c r="G17" s="7"/>
      <c r="H17" s="7"/>
    </row>
    <row r="18" spans="1:8" s="1" customFormat="1" ht="28.5" customHeight="1" x14ac:dyDescent="0.3">
      <c r="A18" s="43" t="s">
        <v>45</v>
      </c>
      <c r="B18" s="39" t="s">
        <v>13</v>
      </c>
      <c r="C18" s="26">
        <v>8</v>
      </c>
      <c r="D18" s="8"/>
      <c r="E18" s="7"/>
      <c r="F18" s="7"/>
      <c r="G18" s="7"/>
      <c r="H18" s="7"/>
    </row>
    <row r="19" spans="1:8" s="1" customFormat="1" ht="20.25" customHeight="1" x14ac:dyDescent="0.3">
      <c r="A19" s="43"/>
      <c r="B19" s="21" t="s">
        <v>14</v>
      </c>
      <c r="C19" s="26">
        <v>11</v>
      </c>
      <c r="D19" s="8"/>
      <c r="E19" s="7"/>
      <c r="F19" s="7"/>
      <c r="G19" s="7"/>
      <c r="H19" s="7"/>
    </row>
    <row r="20" spans="1:8" s="1" customFormat="1" ht="24" customHeight="1" x14ac:dyDescent="0.3">
      <c r="A20" s="43"/>
      <c r="B20" s="21" t="s">
        <v>15</v>
      </c>
      <c r="C20" s="26">
        <v>11</v>
      </c>
      <c r="D20" s="8"/>
      <c r="E20" s="7"/>
      <c r="F20" s="7"/>
      <c r="G20" s="7"/>
      <c r="H20" s="7"/>
    </row>
    <row r="21" spans="1:8" s="1" customFormat="1" ht="57" customHeight="1" x14ac:dyDescent="0.3">
      <c r="A21" s="43"/>
      <c r="B21" s="21" t="s">
        <v>16</v>
      </c>
      <c r="C21" s="32">
        <v>0</v>
      </c>
      <c r="D21" s="8"/>
      <c r="E21" s="7"/>
      <c r="F21" s="7"/>
      <c r="G21" s="7"/>
      <c r="H21" s="7"/>
    </row>
  </sheetData>
  <mergeCells count="5">
    <mergeCell ref="A1:C2"/>
    <mergeCell ref="A18:A21"/>
    <mergeCell ref="A17:B17"/>
    <mergeCell ref="A6:B6"/>
    <mergeCell ref="A7:A16"/>
  </mergeCells>
  <conditionalFormatting sqref="D1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12" workbookViewId="0">
      <selection activeCell="B4" sqref="B4:B21"/>
    </sheetView>
  </sheetViews>
  <sheetFormatPr defaultRowHeight="15" x14ac:dyDescent="0.25"/>
  <cols>
    <col min="1" max="1" width="56.42578125" customWidth="1"/>
    <col min="2" max="2" width="21.140625" customWidth="1"/>
    <col min="4" max="5" width="9.140625" customWidth="1"/>
  </cols>
  <sheetData>
    <row r="1" spans="1:2" ht="73.5" customHeight="1" x14ac:dyDescent="0.25">
      <c r="A1" s="50" t="s">
        <v>60</v>
      </c>
      <c r="B1" s="50"/>
    </row>
    <row r="2" spans="1:2" ht="18.75" x14ac:dyDescent="0.3">
      <c r="A2" s="4"/>
      <c r="B2" s="4"/>
    </row>
    <row r="3" spans="1:2" ht="46.5" customHeight="1" x14ac:dyDescent="0.25">
      <c r="A3" s="24" t="s">
        <v>17</v>
      </c>
      <c r="B3" s="24" t="s">
        <v>18</v>
      </c>
    </row>
    <row r="4" spans="1:2" ht="38.25" customHeight="1" x14ac:dyDescent="0.3">
      <c r="A4" s="31" t="s">
        <v>19</v>
      </c>
      <c r="B4" s="32">
        <v>15</v>
      </c>
    </row>
    <row r="5" spans="1:2" ht="37.5" customHeight="1" x14ac:dyDescent="0.3">
      <c r="A5" s="31" t="s">
        <v>20</v>
      </c>
      <c r="B5" s="32">
        <v>7</v>
      </c>
    </row>
    <row r="6" spans="1:2" ht="38.25" customHeight="1" x14ac:dyDescent="0.3">
      <c r="A6" s="31" t="s">
        <v>21</v>
      </c>
      <c r="B6" s="32">
        <v>2</v>
      </c>
    </row>
    <row r="7" spans="1:2" ht="39" customHeight="1" x14ac:dyDescent="0.3">
      <c r="A7" s="31" t="s">
        <v>22</v>
      </c>
      <c r="B7" s="32">
        <v>0</v>
      </c>
    </row>
    <row r="8" spans="1:2" ht="36" customHeight="1" x14ac:dyDescent="0.3">
      <c r="A8" s="31" t="s">
        <v>23</v>
      </c>
      <c r="B8" s="32">
        <v>0</v>
      </c>
    </row>
    <row r="9" spans="1:2" ht="38.25" customHeight="1" x14ac:dyDescent="0.3">
      <c r="A9" s="31" t="s">
        <v>24</v>
      </c>
      <c r="B9" s="32">
        <v>4</v>
      </c>
    </row>
    <row r="10" spans="1:2" ht="38.25" customHeight="1" x14ac:dyDescent="0.3">
      <c r="A10" s="31" t="s">
        <v>25</v>
      </c>
      <c r="B10" s="32">
        <v>3</v>
      </c>
    </row>
    <row r="11" spans="1:2" ht="39" customHeight="1" x14ac:dyDescent="0.3">
      <c r="A11" s="31" t="s">
        <v>26</v>
      </c>
      <c r="B11" s="32">
        <v>3</v>
      </c>
    </row>
    <row r="12" spans="1:2" ht="39" customHeight="1" x14ac:dyDescent="0.3">
      <c r="A12" s="31" t="s">
        <v>27</v>
      </c>
      <c r="B12" s="32">
        <v>0</v>
      </c>
    </row>
    <row r="13" spans="1:2" ht="38.25" customHeight="1" x14ac:dyDescent="0.3">
      <c r="A13" s="31" t="s">
        <v>28</v>
      </c>
      <c r="B13" s="32">
        <v>4</v>
      </c>
    </row>
    <row r="14" spans="1:2" ht="37.5" customHeight="1" x14ac:dyDescent="0.3">
      <c r="A14" s="31" t="s">
        <v>29</v>
      </c>
      <c r="B14" s="32">
        <v>2</v>
      </c>
    </row>
    <row r="15" spans="1:2" ht="37.5" customHeight="1" x14ac:dyDescent="0.3">
      <c r="A15" s="31" t="s">
        <v>30</v>
      </c>
      <c r="B15" s="32">
        <v>2</v>
      </c>
    </row>
    <row r="16" spans="1:2" ht="36.75" customHeight="1" x14ac:dyDescent="0.3">
      <c r="A16" s="31" t="s">
        <v>31</v>
      </c>
      <c r="B16" s="32">
        <v>0</v>
      </c>
    </row>
    <row r="17" spans="1:2" ht="38.25" customHeight="1" x14ac:dyDescent="0.3">
      <c r="A17" s="31" t="s">
        <v>32</v>
      </c>
      <c r="B17" s="32">
        <v>3</v>
      </c>
    </row>
    <row r="18" spans="1:2" ht="36.75" customHeight="1" x14ac:dyDescent="0.3">
      <c r="A18" s="33" t="s">
        <v>33</v>
      </c>
      <c r="B18" s="32">
        <v>0</v>
      </c>
    </row>
    <row r="19" spans="1:2" ht="35.25" customHeight="1" x14ac:dyDescent="0.3">
      <c r="A19" s="33" t="s">
        <v>34</v>
      </c>
      <c r="B19" s="32">
        <v>1</v>
      </c>
    </row>
    <row r="20" spans="1:2" ht="18.75" x14ac:dyDescent="0.3">
      <c r="A20" s="1"/>
      <c r="B20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opLeftCell="A5" zoomScale="70" zoomScaleNormal="70" workbookViewId="0">
      <selection activeCell="R7" sqref="R1:R1048576"/>
    </sheetView>
  </sheetViews>
  <sheetFormatPr defaultRowHeight="15" x14ac:dyDescent="0.25"/>
  <cols>
    <col min="1" max="1" width="24.140625" customWidth="1"/>
    <col min="2" max="2" width="8.5703125" customWidth="1"/>
    <col min="3" max="3" width="9.140625" customWidth="1"/>
    <col min="4" max="4" width="8.7109375" customWidth="1"/>
    <col min="5" max="5" width="9.5703125" customWidth="1"/>
    <col min="6" max="6" width="7.85546875" customWidth="1"/>
    <col min="7" max="7" width="8.7109375" customWidth="1"/>
    <col min="8" max="9" width="8.7109375" style="17" customWidth="1"/>
    <col min="10" max="14" width="7.7109375" style="17" customWidth="1"/>
    <col min="15" max="15" width="10.28515625" style="17" customWidth="1"/>
    <col min="16" max="16" width="8.5703125" style="17" customWidth="1"/>
    <col min="17" max="17" width="8.42578125" style="17" customWidth="1"/>
    <col min="18" max="18" width="8.28515625" style="17" customWidth="1"/>
    <col min="19" max="20" width="8.5703125" style="17" customWidth="1"/>
    <col min="21" max="21" width="9.85546875" style="17" customWidth="1"/>
    <col min="22" max="22" width="8.140625" style="17" customWidth="1"/>
    <col min="23" max="23" width="9.28515625" style="17" customWidth="1"/>
    <col min="24" max="25" width="8" style="17" customWidth="1"/>
    <col min="26" max="26" width="9.5703125" style="17" customWidth="1"/>
    <col min="27" max="27" width="8" style="17" customWidth="1"/>
    <col min="28" max="28" width="10.42578125" style="17" customWidth="1"/>
    <col min="29" max="29" width="14.28515625" customWidth="1"/>
  </cols>
  <sheetData>
    <row r="1" spans="1:29" s="1" customFormat="1" ht="36.75" customHeight="1" x14ac:dyDescent="0.3">
      <c r="A1" s="4"/>
      <c r="B1" s="4"/>
      <c r="C1" s="4"/>
      <c r="D1" s="4"/>
      <c r="E1" s="4"/>
      <c r="F1" s="4"/>
      <c r="G1" s="4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"/>
    </row>
    <row r="2" spans="1:29" s="1" customFormat="1" ht="18.75" x14ac:dyDescent="0.3">
      <c r="A2" s="4"/>
      <c r="B2" s="4"/>
      <c r="C2" s="40" t="s">
        <v>61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4"/>
    </row>
    <row r="3" spans="1:29" s="4" customFormat="1" ht="4.5" customHeight="1" x14ac:dyDescent="0.3"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9" s="5" customFormat="1" ht="20.25" customHeight="1" x14ac:dyDescent="0.3">
      <c r="A4" s="20"/>
      <c r="B4" s="20"/>
      <c r="C4" s="20"/>
      <c r="D4" s="20"/>
      <c r="E4" s="20"/>
      <c r="F4" s="20"/>
      <c r="G4" s="20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4" t="s">
        <v>35</v>
      </c>
    </row>
    <row r="5" spans="1:29" s="5" customFormat="1" ht="103.5" customHeight="1" x14ac:dyDescent="0.3">
      <c r="A5" s="20"/>
      <c r="B5" s="51" t="s">
        <v>36</v>
      </c>
      <c r="C5" s="52"/>
      <c r="D5" s="51" t="s">
        <v>44</v>
      </c>
      <c r="E5" s="53"/>
      <c r="F5" s="53"/>
      <c r="G5" s="53"/>
      <c r="H5" s="60" t="s">
        <v>37</v>
      </c>
      <c r="I5" s="60"/>
      <c r="J5" s="60"/>
      <c r="K5" s="60"/>
      <c r="L5" s="60"/>
      <c r="M5" s="60"/>
      <c r="N5" s="60"/>
      <c r="O5" s="60"/>
      <c r="P5" s="60" t="s">
        <v>38</v>
      </c>
      <c r="Q5" s="60"/>
      <c r="R5" s="60"/>
      <c r="S5" s="60"/>
      <c r="T5" s="60"/>
      <c r="U5" s="61" t="s">
        <v>39</v>
      </c>
      <c r="V5" s="62"/>
      <c r="W5" s="62"/>
      <c r="X5" s="62"/>
      <c r="Y5" s="62"/>
      <c r="Z5" s="62"/>
      <c r="AA5" s="62"/>
      <c r="AB5" s="62"/>
      <c r="AC5" s="55"/>
    </row>
    <row r="6" spans="1:29" s="6" customFormat="1" ht="18.75" x14ac:dyDescent="0.3">
      <c r="A6" s="21"/>
      <c r="B6" s="64" t="s">
        <v>40</v>
      </c>
      <c r="C6" s="65"/>
      <c r="D6" s="63" t="s">
        <v>40</v>
      </c>
      <c r="E6" s="63"/>
      <c r="F6" s="63"/>
      <c r="G6" s="63"/>
      <c r="H6" s="57"/>
      <c r="I6" s="57"/>
      <c r="J6" s="57"/>
      <c r="K6" s="57"/>
      <c r="L6" s="57"/>
      <c r="M6" s="57"/>
      <c r="N6" s="57"/>
      <c r="O6" s="57"/>
      <c r="P6" s="58" t="s">
        <v>40</v>
      </c>
      <c r="Q6" s="57"/>
      <c r="R6" s="57"/>
      <c r="S6" s="57"/>
      <c r="T6" s="57"/>
      <c r="U6" s="57" t="s">
        <v>40</v>
      </c>
      <c r="V6" s="57"/>
      <c r="W6" s="57"/>
      <c r="X6" s="57"/>
      <c r="Y6" s="57"/>
      <c r="Z6" s="57"/>
      <c r="AA6" s="57"/>
      <c r="AB6" s="57"/>
      <c r="AC6" s="56"/>
    </row>
    <row r="7" spans="1:29" s="6" customFormat="1" ht="217.5" customHeight="1" x14ac:dyDescent="0.3">
      <c r="A7" s="21"/>
      <c r="B7" s="41" t="s">
        <v>63</v>
      </c>
      <c r="C7" s="41" t="s">
        <v>47</v>
      </c>
      <c r="D7" s="22" t="s">
        <v>74</v>
      </c>
      <c r="E7" s="22" t="s">
        <v>58</v>
      </c>
      <c r="F7" s="22" t="s">
        <v>54</v>
      </c>
      <c r="G7" s="22" t="s">
        <v>55</v>
      </c>
      <c r="H7" s="23" t="s">
        <v>68</v>
      </c>
      <c r="I7" s="23" t="s">
        <v>73</v>
      </c>
      <c r="J7" s="23" t="s">
        <v>64</v>
      </c>
      <c r="K7" s="23" t="s">
        <v>49</v>
      </c>
      <c r="L7" s="23" t="s">
        <v>69</v>
      </c>
      <c r="M7" s="23" t="s">
        <v>53</v>
      </c>
      <c r="N7" s="23" t="s">
        <v>50</v>
      </c>
      <c r="O7" s="23" t="s">
        <v>43</v>
      </c>
      <c r="P7" s="23" t="s">
        <v>70</v>
      </c>
      <c r="Q7" s="23" t="s">
        <v>56</v>
      </c>
      <c r="R7" s="23" t="s">
        <v>65</v>
      </c>
      <c r="S7" s="23" t="s">
        <v>52</v>
      </c>
      <c r="T7" s="23" t="s">
        <v>51</v>
      </c>
      <c r="U7" s="23" t="s">
        <v>48</v>
      </c>
      <c r="V7" s="23" t="s">
        <v>72</v>
      </c>
      <c r="W7" s="23" t="s">
        <v>57</v>
      </c>
      <c r="X7" s="23" t="s">
        <v>62</v>
      </c>
      <c r="Y7" s="23" t="s">
        <v>67</v>
      </c>
      <c r="Z7" s="23" t="s">
        <v>71</v>
      </c>
      <c r="AA7" s="23" t="s">
        <v>46</v>
      </c>
      <c r="AB7" s="23" t="s">
        <v>66</v>
      </c>
      <c r="AC7" s="21"/>
    </row>
    <row r="8" spans="1:29" s="6" customFormat="1" ht="35.25" customHeight="1" x14ac:dyDescent="0.3">
      <c r="A8" s="24" t="s">
        <v>41</v>
      </c>
      <c r="B8" s="25">
        <v>1</v>
      </c>
      <c r="C8" s="25">
        <v>1</v>
      </c>
      <c r="D8" s="25">
        <v>1</v>
      </c>
      <c r="E8" s="25">
        <v>1</v>
      </c>
      <c r="F8" s="25">
        <v>2</v>
      </c>
      <c r="G8" s="25">
        <v>1</v>
      </c>
      <c r="H8" s="26">
        <v>2</v>
      </c>
      <c r="I8" s="26">
        <v>1</v>
      </c>
      <c r="J8" s="26">
        <v>1</v>
      </c>
      <c r="K8" s="26">
        <v>1</v>
      </c>
      <c r="L8" s="26">
        <v>1</v>
      </c>
      <c r="M8" s="26">
        <v>4</v>
      </c>
      <c r="N8" s="26">
        <v>2</v>
      </c>
      <c r="O8" s="26">
        <v>11</v>
      </c>
      <c r="P8" s="26">
        <v>1</v>
      </c>
      <c r="Q8" s="26">
        <v>2</v>
      </c>
      <c r="R8" s="26">
        <v>1</v>
      </c>
      <c r="S8" s="26">
        <v>2</v>
      </c>
      <c r="T8" s="26">
        <v>1</v>
      </c>
      <c r="U8" s="26">
        <v>2</v>
      </c>
      <c r="V8" s="26">
        <v>1</v>
      </c>
      <c r="W8" s="26">
        <v>1</v>
      </c>
      <c r="X8" s="26">
        <v>1</v>
      </c>
      <c r="Y8" s="26">
        <v>1</v>
      </c>
      <c r="Z8" s="26">
        <v>1</v>
      </c>
      <c r="AA8" s="26">
        <v>1</v>
      </c>
      <c r="AB8" s="26">
        <v>6</v>
      </c>
      <c r="AC8" s="27">
        <f>SUM(B8:AB8)</f>
        <v>51</v>
      </c>
    </row>
    <row r="9" spans="1:29" s="6" customFormat="1" ht="104.25" customHeight="1" x14ac:dyDescent="0.3">
      <c r="A9" s="24" t="s">
        <v>42</v>
      </c>
      <c r="B9" s="29">
        <f>(B8/AC8)*100%</f>
        <v>1.9607843137254902E-2</v>
      </c>
      <c r="C9" s="28">
        <f>(C8/AC8)*100%</f>
        <v>1.9607843137254902E-2</v>
      </c>
      <c r="D9" s="28">
        <f>(D8/AC8)*100%</f>
        <v>1.9607843137254902E-2</v>
      </c>
      <c r="E9" s="28">
        <f>(E8/AC8)*100%</f>
        <v>1.9607843137254902E-2</v>
      </c>
      <c r="F9" s="28">
        <f>(F8/AC8)*100%</f>
        <v>3.9215686274509803E-2</v>
      </c>
      <c r="G9" s="28">
        <f>(G8/AC8)*100%</f>
        <v>1.9607843137254902E-2</v>
      </c>
      <c r="H9" s="29">
        <f>(H8/AC8)*100%</f>
        <v>3.9215686274509803E-2</v>
      </c>
      <c r="I9" s="29">
        <f>(I8/AC8)*100%</f>
        <v>1.9607843137254902E-2</v>
      </c>
      <c r="J9" s="29">
        <f>(J8/AC8)*100%</f>
        <v>1.9607843137254902E-2</v>
      </c>
      <c r="K9" s="29">
        <f>(K8/AC8)*100%</f>
        <v>1.9607843137254902E-2</v>
      </c>
      <c r="L9" s="29">
        <f>(L8/AC8)*100%</f>
        <v>1.9607843137254902E-2</v>
      </c>
      <c r="M9" s="29">
        <f>(M8/AC8)*100%</f>
        <v>7.8431372549019607E-2</v>
      </c>
      <c r="N9" s="29">
        <f>(N8/AC8)*100%</f>
        <v>3.9215686274509803E-2</v>
      </c>
      <c r="O9" s="29">
        <f>(O8/AC8)*100%</f>
        <v>0.21568627450980393</v>
      </c>
      <c r="P9" s="29">
        <f>(P8/AC8)*100%</f>
        <v>1.9607843137254902E-2</v>
      </c>
      <c r="Q9" s="29">
        <f>(Q8/AC8)*100%</f>
        <v>3.9215686274509803E-2</v>
      </c>
      <c r="R9" s="29">
        <f>(R8/AC8)*100%</f>
        <v>1.9607843137254902E-2</v>
      </c>
      <c r="S9" s="29">
        <f>(S8/AC8)*100%</f>
        <v>3.9215686274509803E-2</v>
      </c>
      <c r="T9" s="29">
        <f>(T8/AC8)/100%</f>
        <v>1.9607843137254902E-2</v>
      </c>
      <c r="U9" s="29">
        <f>(U8/AC8)*100%</f>
        <v>3.9215686274509803E-2</v>
      </c>
      <c r="V9" s="29">
        <f>(V8/AC8)*100%</f>
        <v>1.9607843137254902E-2</v>
      </c>
      <c r="W9" s="29">
        <f>(W8/AC8)*100%</f>
        <v>1.9607843137254902E-2</v>
      </c>
      <c r="X9" s="29">
        <f>(X8/AC8)*100%</f>
        <v>1.9607843137254902E-2</v>
      </c>
      <c r="Y9" s="29">
        <f>(Y8/AC8)*100%</f>
        <v>1.9607843137254902E-2</v>
      </c>
      <c r="Z9" s="29">
        <f>(Z8/AC8)*100%</f>
        <v>1.9607843137254902E-2</v>
      </c>
      <c r="AA9" s="29">
        <f>(AA8/AC8)*100%</f>
        <v>1.9607843137254902E-2</v>
      </c>
      <c r="AB9" s="29">
        <f>(AB8/AC8)*100%</f>
        <v>0.11764705882352941</v>
      </c>
      <c r="AC9" s="30">
        <f>SUM(B9:AB9)</f>
        <v>1.0000000000000002</v>
      </c>
    </row>
    <row r="11" spans="1:29" x14ac:dyDescent="0.25">
      <c r="H11" s="13"/>
      <c r="I11" s="13"/>
      <c r="J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9" x14ac:dyDescent="0.25">
      <c r="H12" s="13"/>
      <c r="I12" s="13"/>
      <c r="J12" s="13"/>
      <c r="O12" s="13"/>
      <c r="P12" s="19"/>
      <c r="Q12" s="13"/>
      <c r="R12" s="13"/>
      <c r="S12" s="13"/>
      <c r="T12" s="16"/>
    </row>
    <row r="13" spans="1:29" x14ac:dyDescent="0.25">
      <c r="C13" s="13"/>
      <c r="H13" s="13"/>
      <c r="I13" s="13"/>
      <c r="J13" s="13"/>
      <c r="K13" s="13"/>
      <c r="L13" s="13"/>
      <c r="M13" s="13"/>
      <c r="N13" s="13"/>
      <c r="Q13" s="13"/>
    </row>
    <row r="14" spans="1:29" x14ac:dyDescent="0.25">
      <c r="K14" s="18"/>
      <c r="L14" s="18"/>
      <c r="M14" s="18"/>
      <c r="N14" s="18"/>
    </row>
    <row r="15" spans="1:29" x14ac:dyDescent="0.25">
      <c r="H15" s="13"/>
      <c r="I15" s="13"/>
      <c r="J15" s="13"/>
    </row>
    <row r="16" spans="1:29" x14ac:dyDescent="0.25">
      <c r="H16" s="13"/>
      <c r="I16" s="13"/>
      <c r="J16" s="13"/>
      <c r="T16" s="14"/>
    </row>
    <row r="17" spans="8:10" x14ac:dyDescent="0.25">
      <c r="H17" s="16"/>
      <c r="I17" s="16"/>
      <c r="J17" s="16"/>
    </row>
  </sheetData>
  <mergeCells count="13">
    <mergeCell ref="B5:C5"/>
    <mergeCell ref="D5:G5"/>
    <mergeCell ref="H1:AB1"/>
    <mergeCell ref="AC4:AC6"/>
    <mergeCell ref="H6:O6"/>
    <mergeCell ref="P6:T6"/>
    <mergeCell ref="H4:AB4"/>
    <mergeCell ref="H5:O5"/>
    <mergeCell ref="P5:T5"/>
    <mergeCell ref="U5:AB5"/>
    <mergeCell ref="U6:AB6"/>
    <mergeCell ref="D6:G6"/>
    <mergeCell ref="B6: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cp:keywords/>
  <dc:description/>
  <cp:lastModifiedBy>2019</cp:lastModifiedBy>
  <cp:revision/>
  <cp:lastPrinted>2021-04-01T13:45:36Z</cp:lastPrinted>
  <dcterms:created xsi:type="dcterms:W3CDTF">2019-08-12T15:56:07Z</dcterms:created>
  <dcterms:modified xsi:type="dcterms:W3CDTF">2023-01-03T09:22:38Z</dcterms:modified>
  <cp:category/>
  <cp:contentStatus/>
</cp:coreProperties>
</file>