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" i="3" l="1"/>
  <c r="T9" i="3" l="1"/>
  <c r="U9" i="3"/>
  <c r="E9" i="3"/>
  <c r="W9" i="3"/>
  <c r="AB9" i="3"/>
  <c r="O9" i="3"/>
  <c r="C9" i="3"/>
  <c r="AC9" i="3"/>
  <c r="K9" i="3"/>
  <c r="I9" i="3"/>
  <c r="AE9" i="3"/>
  <c r="D9" i="3"/>
  <c r="R9" i="3"/>
  <c r="V9" i="3"/>
  <c r="J9" i="3"/>
  <c r="S9" i="3"/>
  <c r="AA9" i="3"/>
  <c r="Q9" i="3"/>
  <c r="X9" i="3"/>
  <c r="Z9" i="3"/>
  <c r="AD9" i="3"/>
  <c r="F9" i="3"/>
  <c r="G9" i="3"/>
  <c r="B9" i="3"/>
  <c r="AF9" i="3"/>
  <c r="L9" i="3" l="1"/>
  <c r="M9" i="3"/>
  <c r="Y9" i="3"/>
  <c r="P9" i="3"/>
  <c r="N9" i="3"/>
  <c r="H9" i="3"/>
  <c r="AG9" i="3" l="1"/>
</calcChain>
</file>

<file path=xl/sharedStrings.xml><?xml version="1.0" encoding="utf-8"?>
<sst xmlns="http://schemas.openxmlformats.org/spreadsheetml/2006/main" count="82" uniqueCount="79">
  <si>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</si>
  <si>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</si>
  <si>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</si>
  <si>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</si>
  <si>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</si>
  <si>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</si>
  <si>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</si>
  <si>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</si>
  <si>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</si>
  <si>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</si>
  <si>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</si>
  <si>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</si>
  <si>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</si>
  <si>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</si>
  <si>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</si>
  <si>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</si>
  <si>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</si>
  <si>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</si>
  <si>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</si>
  <si>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</si>
  <si>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</si>
  <si>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</si>
  <si>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</si>
  <si>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</si>
  <si>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</si>
  <si>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</si>
  <si>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</si>
  <si>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</si>
  <si>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</si>
  <si>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</si>
  <si>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</si>
  <si>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</si>
  <si>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</si>
  <si>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</si>
  <si>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</si>
  <si>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</si>
  <si>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</si>
  <si>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</si>
  <si>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</si>
  <si>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</si>
  <si>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</si>
  <si>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</si>
  <si>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</si>
  <si>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</si>
  <si>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</si>
  <si>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</si>
  <si>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</si>
  <si>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</si>
  <si>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</si>
  <si>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</si>
  <si>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</si>
  <si>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</si>
  <si>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Личное подсобное хозяйство</t>
  </si>
  <si>
    <t>Обеспечение жильем семей имеющих детей инвалидов</t>
  </si>
  <si>
    <t>Содержание общего имущества (канализация, вентиляция, кровля)</t>
  </si>
  <si>
    <t>Обращение с твердыми коммунальными отходами</t>
  </si>
  <si>
    <t>Строительство и реконструкция дорог</t>
  </si>
  <si>
    <t>Предоставление субсидий на жилье</t>
  </si>
  <si>
    <t>Количество обращений, поступивших в  администрацию Волоконовского района за апрель 2022 года</t>
  </si>
  <si>
    <t>Количество обращений, поступивших в администрацию Волоконовского района за апрель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</si>
  <si>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2022 года, с распределением по тематическим разделам</t>
  </si>
  <si>
    <t>Ремонт ливневой канализации</t>
  </si>
  <si>
    <t>Благоустройство и ремонт подъездных дорог</t>
  </si>
  <si>
    <t>Приватизация жилищного фонда</t>
  </si>
  <si>
    <t>Рыболовство</t>
  </si>
  <si>
    <t>Территориальное общественное самоуправление</t>
  </si>
  <si>
    <t>Обращения, заявления и жалобы граждан</t>
  </si>
  <si>
    <t>Организация условий и мест для детского отдыха</t>
  </si>
  <si>
    <t>Организация услуг по передаче данных и предоставлению доступа к сети "Интернет"</t>
  </si>
  <si>
    <t>Культурно-досуговая деятельность</t>
  </si>
  <si>
    <t>Уличное освещение</t>
  </si>
  <si>
    <t>Присоединение потребителей к системам электро-, тепло-, газо-, водоснабжения</t>
  </si>
  <si>
    <t>Увековечение памяти</t>
  </si>
  <si>
    <t>Памятники воинам</t>
  </si>
  <si>
    <t>Предоставление статуса беженца</t>
  </si>
  <si>
    <t>Оплата коммунальных услуг</t>
  </si>
  <si>
    <t>Отлов животных</t>
  </si>
  <si>
    <t>Борьба с аварийностью</t>
  </si>
  <si>
    <t>Водоснабжение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</si>
</sst>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8" sqref="C8:C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6" t="s">
        <v>58</v>
      </c>
      <c r="B1" s="46"/>
      <c r="C1" s="46"/>
    </row>
    <row r="2" spans="1:8" s="3" customFormat="1" ht="23.25" customHeight="1" x14ac:dyDescent="0.25">
      <c r="A2" s="46"/>
      <c r="B2" s="46"/>
      <c r="C2" s="46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9" t="s">
        <v>0</v>
      </c>
      <c r="B6" s="50"/>
      <c r="C6" s="26">
        <v>40</v>
      </c>
      <c r="D6" s="7"/>
      <c r="E6" s="7"/>
      <c r="F6" s="7"/>
      <c r="G6" s="7"/>
      <c r="H6" s="7"/>
    </row>
    <row r="7" spans="1:8" s="1" customFormat="1" ht="15" customHeight="1" x14ac:dyDescent="0.3">
      <c r="A7" s="51" t="s">
        <v>1</v>
      </c>
      <c r="B7" s="35" t="s">
        <v>2</v>
      </c>
      <c r="C7" s="36">
        <v>71</v>
      </c>
      <c r="D7" s="7"/>
      <c r="E7" s="7"/>
      <c r="F7" s="7"/>
      <c r="G7" s="7"/>
      <c r="H7" s="7"/>
    </row>
    <row r="8" spans="1:8" s="1" customFormat="1" ht="15" customHeight="1" x14ac:dyDescent="0.3">
      <c r="A8" s="52"/>
      <c r="B8" s="35" t="s">
        <v>3</v>
      </c>
      <c r="C8" s="36">
        <v>2</v>
      </c>
      <c r="D8" s="8"/>
      <c r="E8" s="7"/>
      <c r="F8" s="7"/>
      <c r="G8" s="7"/>
      <c r="H8" s="7"/>
    </row>
    <row r="9" spans="1:8" s="1" customFormat="1" ht="33" customHeight="1" x14ac:dyDescent="0.3">
      <c r="A9" s="52"/>
      <c r="B9" s="35" t="s">
        <v>4</v>
      </c>
      <c r="C9" s="36">
        <v>20</v>
      </c>
      <c r="D9" s="8"/>
      <c r="E9" s="7"/>
      <c r="F9" s="7"/>
      <c r="G9" s="7"/>
      <c r="H9" s="7"/>
    </row>
    <row r="10" spans="1:8" s="1" customFormat="1" ht="15" customHeight="1" x14ac:dyDescent="0.3">
      <c r="A10" s="52"/>
      <c r="B10" s="35" t="s">
        <v>5</v>
      </c>
      <c r="C10" s="36">
        <v>49</v>
      </c>
      <c r="D10" s="8"/>
      <c r="E10" s="7"/>
      <c r="F10" s="7"/>
      <c r="G10" s="7"/>
      <c r="H10" s="7"/>
    </row>
    <row r="11" spans="1:8" s="1" customFormat="1" ht="18.75" x14ac:dyDescent="0.3">
      <c r="A11" s="52"/>
      <c r="B11" s="37" t="s">
        <v>6</v>
      </c>
      <c r="C11" s="26">
        <v>2</v>
      </c>
      <c r="D11" s="11"/>
      <c r="E11" s="7"/>
      <c r="F11" s="7"/>
      <c r="G11" s="7"/>
      <c r="H11" s="7"/>
    </row>
    <row r="12" spans="1:8" s="1" customFormat="1" ht="18.75" x14ac:dyDescent="0.3">
      <c r="A12" s="52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2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2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2"/>
      <c r="B15" s="38" t="s">
        <v>10</v>
      </c>
      <c r="C15" s="26">
        <v>71</v>
      </c>
      <c r="D15" s="9"/>
      <c r="E15" s="7"/>
      <c r="F15" s="7"/>
      <c r="G15" s="7"/>
      <c r="H15" s="7"/>
    </row>
    <row r="16" spans="1:8" s="1" customFormat="1" ht="18.75" x14ac:dyDescent="0.3">
      <c r="A16" s="53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8" t="s">
        <v>12</v>
      </c>
      <c r="B17" s="48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7" t="s">
        <v>44</v>
      </c>
      <c r="B18" s="39" t="s">
        <v>13</v>
      </c>
      <c r="C18" s="26">
        <v>2</v>
      </c>
      <c r="D18" s="8"/>
      <c r="E18" s="7"/>
      <c r="F18" s="7"/>
      <c r="G18" s="7"/>
      <c r="H18" s="7"/>
    </row>
    <row r="19" spans="1:8" s="1" customFormat="1" ht="20.25" customHeight="1" x14ac:dyDescent="0.3">
      <c r="A19" s="47"/>
      <c r="B19" s="21" t="s">
        <v>14</v>
      </c>
      <c r="C19" s="26">
        <v>1</v>
      </c>
      <c r="D19" s="8"/>
      <c r="E19" s="7"/>
      <c r="F19" s="7"/>
      <c r="G19" s="7"/>
      <c r="H19" s="7"/>
    </row>
    <row r="20" spans="1:8" s="1" customFormat="1" ht="24" customHeight="1" x14ac:dyDescent="0.3">
      <c r="A20" s="47"/>
      <c r="B20" s="21" t="s">
        <v>15</v>
      </c>
      <c r="C20" s="26">
        <v>5</v>
      </c>
      <c r="D20" s="8"/>
      <c r="E20" s="7"/>
      <c r="F20" s="7"/>
      <c r="G20" s="7"/>
      <c r="H20" s="7"/>
    </row>
    <row r="21" spans="1:8" s="1" customFormat="1" ht="57" customHeight="1" x14ac:dyDescent="0.3">
      <c r="A21" s="47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4" t="s">
        <v>59</v>
      </c>
      <c r="B1" s="54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21</v>
      </c>
    </row>
    <row r="5" spans="1:2" ht="37.5" customHeight="1" x14ac:dyDescent="0.3">
      <c r="A5" s="31" t="s">
        <v>20</v>
      </c>
      <c r="B5" s="32">
        <v>7</v>
      </c>
    </row>
    <row r="6" spans="1:2" ht="38.25" customHeight="1" x14ac:dyDescent="0.3">
      <c r="A6" s="31" t="s">
        <v>21</v>
      </c>
      <c r="B6" s="32">
        <v>3</v>
      </c>
    </row>
    <row r="7" spans="1:2" ht="39" customHeight="1" x14ac:dyDescent="0.3">
      <c r="A7" s="31" t="s">
        <v>22</v>
      </c>
      <c r="B7" s="32">
        <v>0</v>
      </c>
    </row>
    <row r="8" spans="1:2" ht="36" customHeight="1" x14ac:dyDescent="0.3">
      <c r="A8" s="31" t="s">
        <v>23</v>
      </c>
      <c r="B8" s="32">
        <v>4</v>
      </c>
    </row>
    <row r="9" spans="1:2" ht="38.25" customHeight="1" x14ac:dyDescent="0.3">
      <c r="A9" s="31" t="s">
        <v>24</v>
      </c>
      <c r="B9" s="32">
        <v>4</v>
      </c>
    </row>
    <row r="10" spans="1:2" ht="38.25" customHeight="1" x14ac:dyDescent="0.3">
      <c r="A10" s="31" t="s">
        <v>25</v>
      </c>
      <c r="B10" s="32">
        <v>8</v>
      </c>
    </row>
    <row r="11" spans="1:2" ht="39" customHeight="1" x14ac:dyDescent="0.3">
      <c r="A11" s="31" t="s">
        <v>26</v>
      </c>
      <c r="B11" s="32">
        <v>7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2</v>
      </c>
    </row>
    <row r="14" spans="1:2" ht="37.5" customHeight="1" x14ac:dyDescent="0.3">
      <c r="A14" s="31" t="s">
        <v>29</v>
      </c>
      <c r="B14" s="32">
        <v>0</v>
      </c>
    </row>
    <row r="15" spans="1:2" ht="37.5" customHeight="1" x14ac:dyDescent="0.3">
      <c r="A15" s="31" t="s">
        <v>30</v>
      </c>
      <c r="B15" s="32">
        <v>2</v>
      </c>
    </row>
    <row r="16" spans="1:2" ht="36.75" customHeight="1" x14ac:dyDescent="0.3">
      <c r="A16" s="31" t="s">
        <v>31</v>
      </c>
      <c r="B16" s="32">
        <v>5</v>
      </c>
    </row>
    <row r="17" spans="1:2" ht="38.25" customHeight="1" x14ac:dyDescent="0.3">
      <c r="A17" s="31" t="s">
        <v>32</v>
      </c>
      <c r="B17" s="32">
        <v>5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3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85" zoomScaleNormal="85" workbookViewId="0">
      <selection activeCell="AF8" sqref="B8:AF8"/>
    </sheetView>
  </sheetViews>
  <sheetFormatPr defaultRowHeight="15" x14ac:dyDescent="0.25"/>
  <cols>
    <col min="1" max="1" width="20.7109375" customWidth="1"/>
    <col min="2" max="2" width="8.42578125" customWidth="1"/>
    <col min="3" max="3" width="8.140625" customWidth="1"/>
    <col min="4" max="5" width="8.42578125" customWidth="1"/>
    <col min="6" max="6" width="12" customWidth="1"/>
    <col min="7" max="7" width="8.7109375" style="17" customWidth="1"/>
    <col min="8" max="8" width="8.140625" style="17" customWidth="1"/>
    <col min="9" max="9" width="11.42578125" style="17" customWidth="1"/>
    <col min="10" max="10" width="8.85546875" style="17" customWidth="1"/>
    <col min="11" max="11" width="7.7109375" style="17" customWidth="1"/>
    <col min="12" max="12" width="9.5703125" style="17" customWidth="1"/>
    <col min="13" max="13" width="10.28515625" style="17" customWidth="1"/>
    <col min="14" max="14" width="9.140625" style="17" customWidth="1"/>
    <col min="15" max="15" width="10.140625" style="17" customWidth="1"/>
    <col min="16" max="16" width="8.28515625" style="17" customWidth="1"/>
    <col min="17" max="17" width="9.140625" style="17" customWidth="1"/>
    <col min="18" max="18" width="11" style="17" customWidth="1"/>
    <col min="19" max="20" width="9.140625" style="17" customWidth="1"/>
    <col min="21" max="21" width="7.85546875" style="17" customWidth="1"/>
    <col min="22" max="23" width="8.28515625" style="17" customWidth="1"/>
    <col min="24" max="24" width="8.5703125" style="17" customWidth="1"/>
    <col min="25" max="25" width="8.7109375" style="17" customWidth="1"/>
    <col min="26" max="26" width="8.140625" style="17" customWidth="1"/>
    <col min="27" max="29" width="8" style="17" customWidth="1"/>
    <col min="30" max="30" width="10.7109375" style="17" customWidth="1"/>
    <col min="31" max="32" width="8.28515625" style="17" customWidth="1"/>
    <col min="33" max="33" width="14.28515625" customWidth="1"/>
  </cols>
  <sheetData>
    <row r="1" spans="1:33" s="1" customFormat="1" ht="36.75" customHeight="1" x14ac:dyDescent="0.3">
      <c r="A1" s="4"/>
      <c r="B1" s="4"/>
      <c r="C1" s="4"/>
      <c r="D1" s="4"/>
      <c r="E1" s="4"/>
      <c r="F1" s="4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"/>
    </row>
    <row r="2" spans="1:33" s="1" customFormat="1" ht="18.75" x14ac:dyDescent="0.3">
      <c r="A2" s="4"/>
      <c r="B2" s="43" t="s">
        <v>60</v>
      </c>
      <c r="C2" s="43"/>
      <c r="D2" s="43"/>
      <c r="E2" s="43"/>
      <c r="F2" s="43"/>
      <c r="G2" s="43"/>
      <c r="H2" s="43"/>
      <c r="I2" s="43"/>
      <c r="J2" s="43"/>
      <c r="K2" s="4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4"/>
    </row>
    <row r="3" spans="1:33" s="4" customFormat="1" ht="4.5" customHeight="1" x14ac:dyDescent="0.3"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3" s="5" customFormat="1" ht="20.25" customHeight="1" x14ac:dyDescent="0.3">
      <c r="A4" s="20"/>
      <c r="B4" s="20"/>
      <c r="C4" s="20"/>
      <c r="D4" s="20"/>
      <c r="E4" s="20"/>
      <c r="F4" s="20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59" t="s">
        <v>35</v>
      </c>
    </row>
    <row r="5" spans="1:33" s="5" customFormat="1" ht="103.5" customHeight="1" x14ac:dyDescent="0.3">
      <c r="A5" s="20"/>
      <c r="B5" s="55" t="s">
        <v>36</v>
      </c>
      <c r="C5" s="56"/>
      <c r="D5" s="56"/>
      <c r="E5" s="44"/>
      <c r="F5" s="40" t="s">
        <v>47</v>
      </c>
      <c r="G5" s="65" t="s">
        <v>37</v>
      </c>
      <c r="H5" s="65"/>
      <c r="I5" s="65"/>
      <c r="J5" s="65"/>
      <c r="K5" s="65"/>
      <c r="L5" s="65"/>
      <c r="M5" s="65"/>
      <c r="N5" s="65" t="s">
        <v>38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 t="s">
        <v>39</v>
      </c>
      <c r="AA5" s="67"/>
      <c r="AB5" s="67"/>
      <c r="AC5" s="67"/>
      <c r="AD5" s="67"/>
      <c r="AE5" s="67"/>
      <c r="AF5" s="67"/>
      <c r="AG5" s="60"/>
    </row>
    <row r="6" spans="1:33" s="6" customFormat="1" ht="18.75" x14ac:dyDescent="0.3">
      <c r="A6" s="21"/>
      <c r="B6" s="57" t="s">
        <v>40</v>
      </c>
      <c r="C6" s="58"/>
      <c r="D6" s="58"/>
      <c r="E6" s="45"/>
      <c r="F6" s="41" t="s">
        <v>40</v>
      </c>
      <c r="G6" s="62"/>
      <c r="H6" s="62"/>
      <c r="I6" s="62"/>
      <c r="J6" s="62"/>
      <c r="K6" s="62"/>
      <c r="L6" s="62"/>
      <c r="M6" s="62"/>
      <c r="N6" s="63" t="s">
        <v>40</v>
      </c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 t="s">
        <v>40</v>
      </c>
      <c r="AA6" s="62"/>
      <c r="AB6" s="62"/>
      <c r="AC6" s="62"/>
      <c r="AD6" s="62"/>
      <c r="AE6" s="62"/>
      <c r="AF6" s="62"/>
      <c r="AG6" s="61"/>
    </row>
    <row r="7" spans="1:33" s="6" customFormat="1" ht="206.25" customHeight="1" x14ac:dyDescent="0.3">
      <c r="A7" s="21"/>
      <c r="B7" s="22" t="s">
        <v>65</v>
      </c>
      <c r="C7" s="22" t="s">
        <v>66</v>
      </c>
      <c r="D7" s="22" t="s">
        <v>72</v>
      </c>
      <c r="E7" s="22" t="s">
        <v>74</v>
      </c>
      <c r="F7" s="42" t="s">
        <v>73</v>
      </c>
      <c r="G7" s="23" t="s">
        <v>48</v>
      </c>
      <c r="H7" s="23" t="s">
        <v>43</v>
      </c>
      <c r="I7" s="23" t="s">
        <v>46</v>
      </c>
      <c r="J7" s="23" t="s">
        <v>49</v>
      </c>
      <c r="K7" s="23" t="s">
        <v>51</v>
      </c>
      <c r="L7" s="23" t="s">
        <v>69</v>
      </c>
      <c r="M7" s="23" t="s">
        <v>45</v>
      </c>
      <c r="N7" s="23" t="s">
        <v>50</v>
      </c>
      <c r="O7" s="23" t="s">
        <v>71</v>
      </c>
      <c r="P7" s="23" t="s">
        <v>64</v>
      </c>
      <c r="Q7" s="23" t="s">
        <v>67</v>
      </c>
      <c r="R7" s="23" t="s">
        <v>68</v>
      </c>
      <c r="S7" s="23" t="s">
        <v>62</v>
      </c>
      <c r="T7" s="23" t="s">
        <v>77</v>
      </c>
      <c r="U7" s="23" t="s">
        <v>78</v>
      </c>
      <c r="V7" s="23" t="s">
        <v>70</v>
      </c>
      <c r="W7" s="23" t="s">
        <v>76</v>
      </c>
      <c r="X7" s="23" t="s">
        <v>56</v>
      </c>
      <c r="Y7" s="23" t="s">
        <v>52</v>
      </c>
      <c r="Z7" s="23" t="s">
        <v>53</v>
      </c>
      <c r="AA7" s="23" t="s">
        <v>61</v>
      </c>
      <c r="AB7" s="23" t="s">
        <v>75</v>
      </c>
      <c r="AC7" s="23" t="s">
        <v>57</v>
      </c>
      <c r="AD7" s="23" t="s">
        <v>54</v>
      </c>
      <c r="AE7" s="23" t="s">
        <v>55</v>
      </c>
      <c r="AF7" s="23" t="s">
        <v>63</v>
      </c>
      <c r="AG7" s="21"/>
    </row>
    <row r="8" spans="1:33" s="6" customFormat="1" ht="35.25" customHeight="1" x14ac:dyDescent="0.3">
      <c r="A8" s="24" t="s">
        <v>41</v>
      </c>
      <c r="B8" s="25">
        <v>1</v>
      </c>
      <c r="C8" s="25">
        <v>1</v>
      </c>
      <c r="D8" s="25">
        <v>1</v>
      </c>
      <c r="E8" s="25">
        <v>2</v>
      </c>
      <c r="F8" s="25">
        <v>1</v>
      </c>
      <c r="G8" s="26">
        <v>6</v>
      </c>
      <c r="H8" s="26">
        <v>4</v>
      </c>
      <c r="I8" s="26">
        <v>7</v>
      </c>
      <c r="J8" s="26">
        <v>3</v>
      </c>
      <c r="K8" s="26">
        <v>1</v>
      </c>
      <c r="L8" s="26">
        <v>1</v>
      </c>
      <c r="M8" s="26">
        <v>17</v>
      </c>
      <c r="N8" s="26">
        <v>2</v>
      </c>
      <c r="O8" s="26">
        <v>1</v>
      </c>
      <c r="P8" s="26">
        <v>2</v>
      </c>
      <c r="Q8" s="26">
        <v>1</v>
      </c>
      <c r="R8" s="26">
        <v>1</v>
      </c>
      <c r="S8" s="26">
        <v>3</v>
      </c>
      <c r="T8" s="26">
        <v>1</v>
      </c>
      <c r="U8" s="26">
        <v>1</v>
      </c>
      <c r="V8" s="26">
        <v>2</v>
      </c>
      <c r="W8" s="26">
        <v>2</v>
      </c>
      <c r="X8" s="26">
        <v>5</v>
      </c>
      <c r="Y8" s="26">
        <v>1</v>
      </c>
      <c r="Z8" s="26">
        <v>3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7">
        <f>SUM(B8:AF8)</f>
        <v>76</v>
      </c>
    </row>
    <row r="9" spans="1:33" s="6" customFormat="1" ht="104.25" customHeight="1" x14ac:dyDescent="0.3">
      <c r="A9" s="24" t="s">
        <v>42</v>
      </c>
      <c r="B9" s="28">
        <f>(B8/AG8)*100%</f>
        <v>1.3157894736842105E-2</v>
      </c>
      <c r="C9" s="28">
        <f>(C8/AG8)*100%</f>
        <v>1.3157894736842105E-2</v>
      </c>
      <c r="D9" s="28">
        <f>(D8/AG8)*100%</f>
        <v>1.3157894736842105E-2</v>
      </c>
      <c r="E9" s="28">
        <f>(E8/AG8)*100%</f>
        <v>2.6315789473684209E-2</v>
      </c>
      <c r="F9" s="28">
        <f>(F8/AG8)*100%</f>
        <v>1.3157894736842105E-2</v>
      </c>
      <c r="G9" s="29">
        <f>(G8/AG8)*100%</f>
        <v>7.8947368421052627E-2</v>
      </c>
      <c r="H9" s="29">
        <f>(H8/AG8)*100%</f>
        <v>5.2631578947368418E-2</v>
      </c>
      <c r="I9" s="29">
        <f>(I8/AG8)*100%</f>
        <v>9.2105263157894732E-2</v>
      </c>
      <c r="J9" s="29">
        <f>(J8/AG8)*100%</f>
        <v>3.9473684210526314E-2</v>
      </c>
      <c r="K9" s="29">
        <f>(K8/AG8)*100%</f>
        <v>1.3157894736842105E-2</v>
      </c>
      <c r="L9" s="29">
        <f>(L8/AG8)*100%</f>
        <v>1.3157894736842105E-2</v>
      </c>
      <c r="M9" s="29">
        <f>(M8/AG8)*100%</f>
        <v>0.22368421052631579</v>
      </c>
      <c r="N9" s="29">
        <f>(N8/AG8)*100%</f>
        <v>2.6315789473684209E-2</v>
      </c>
      <c r="O9" s="29">
        <f>(O8/AG8)*100%</f>
        <v>1.3157894736842105E-2</v>
      </c>
      <c r="P9" s="29">
        <f>(P8/AG8)*100%</f>
        <v>2.6315789473684209E-2</v>
      </c>
      <c r="Q9" s="29">
        <f>(Q8/AG8)*100%</f>
        <v>1.3157894736842105E-2</v>
      </c>
      <c r="R9" s="29">
        <f>(R8/AG8)*100%</f>
        <v>1.3157894736842105E-2</v>
      </c>
      <c r="S9" s="29">
        <f>(S8/AG8)*100%</f>
        <v>3.9473684210526314E-2</v>
      </c>
      <c r="T9" s="29">
        <f>(T8/AG8)*100%</f>
        <v>1.3157894736842105E-2</v>
      </c>
      <c r="U9" s="29">
        <f>(U8/AG8)*100%</f>
        <v>1.3157894736842105E-2</v>
      </c>
      <c r="V9" s="29">
        <f>(V8/AG8)*100%</f>
        <v>2.6315789473684209E-2</v>
      </c>
      <c r="W9" s="29">
        <f>(W8/AG8)*100%</f>
        <v>2.6315789473684209E-2</v>
      </c>
      <c r="X9" s="29">
        <f>(X8/AG8)*100%</f>
        <v>6.5789473684210523E-2</v>
      </c>
      <c r="Y9" s="29">
        <f>(Y8/AG8)/100%</f>
        <v>1.3157894736842105E-2</v>
      </c>
      <c r="Z9" s="29">
        <f>(Z8/AG8)*100%</f>
        <v>3.9473684210526314E-2</v>
      </c>
      <c r="AA9" s="29">
        <f>(AA8/AG8)*100%</f>
        <v>1.3157894736842105E-2</v>
      </c>
      <c r="AB9" s="29">
        <f>(AB8/AG8)*100%</f>
        <v>1.3157894736842105E-2</v>
      </c>
      <c r="AC9" s="29">
        <f>(AC8/AG8)*100%</f>
        <v>1.3157894736842105E-2</v>
      </c>
      <c r="AD9" s="29">
        <f>(AD8/AG8)*100%</f>
        <v>1.3157894736842105E-2</v>
      </c>
      <c r="AE9" s="29">
        <f>(AE8/AG8)*100%</f>
        <v>1.3157894736842105E-2</v>
      </c>
      <c r="AF9" s="29">
        <f>(AF8/AG8)*100%</f>
        <v>1.3157894736842105E-2</v>
      </c>
      <c r="AG9" s="30">
        <f>SUM(B9:AF9)</f>
        <v>1.0000000000000002</v>
      </c>
    </row>
    <row r="11" spans="1:33" x14ac:dyDescent="0.25">
      <c r="G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6"/>
      <c r="AE11" s="13"/>
      <c r="AF11" s="13"/>
    </row>
    <row r="12" spans="1:33" x14ac:dyDescent="0.25">
      <c r="C12" s="13"/>
      <c r="G12" s="13"/>
      <c r="H12" s="13"/>
      <c r="I12" s="13"/>
      <c r="J12" s="13"/>
      <c r="M12" s="13"/>
      <c r="N12" s="19"/>
      <c r="O12" s="19"/>
      <c r="P12" s="13"/>
      <c r="Q12" s="13"/>
      <c r="R12" s="13"/>
      <c r="S12" s="13"/>
      <c r="T12" s="13"/>
      <c r="U12" s="13"/>
      <c r="V12" s="13"/>
      <c r="W12" s="13"/>
      <c r="X12" s="13"/>
      <c r="Y12" s="16"/>
      <c r="AE12" s="16"/>
      <c r="AF12" s="16"/>
    </row>
    <row r="13" spans="1:33" x14ac:dyDescent="0.25">
      <c r="B13" s="13"/>
      <c r="K13" s="13"/>
      <c r="S13" s="13"/>
      <c r="T13" s="13"/>
      <c r="U13" s="13"/>
      <c r="AE13" s="16"/>
      <c r="AF13" s="16"/>
    </row>
    <row r="14" spans="1:33" x14ac:dyDescent="0.25">
      <c r="K14" s="18"/>
    </row>
    <row r="16" spans="1:33" x14ac:dyDescent="0.25">
      <c r="Y16" s="14"/>
    </row>
    <row r="17" spans="7:7" x14ac:dyDescent="0.25">
      <c r="G17" s="16"/>
    </row>
  </sheetData>
  <mergeCells count="11">
    <mergeCell ref="G1:AF1"/>
    <mergeCell ref="B5:D5"/>
    <mergeCell ref="B6:D6"/>
    <mergeCell ref="AG4:AG6"/>
    <mergeCell ref="G6:M6"/>
    <mergeCell ref="N6:Y6"/>
    <mergeCell ref="G4:AF4"/>
    <mergeCell ref="G5:M5"/>
    <mergeCell ref="N5:Y5"/>
    <mergeCell ref="Z5:AF5"/>
    <mergeCell ref="Z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2022-05-04T10:03:35Z</dcterms:modified>
  <cp:category/>
  <cp:contentStatus/>
</cp:coreProperties>
</file>