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7256" windowHeight="5844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8" i="3" l="1"/>
  <c r="AA9" i="3" s="1"/>
  <c r="AB9" i="3" l="1"/>
  <c r="S9" i="3"/>
  <c r="G9" i="3"/>
  <c r="T9" i="3"/>
  <c r="H9" i="3"/>
  <c r="J9" i="3"/>
  <c r="E9" i="3"/>
  <c r="P9" i="3"/>
  <c r="B9" i="3"/>
  <c r="AF9" i="3"/>
  <c r="M9" i="3"/>
  <c r="I9" i="3"/>
  <c r="N9" i="3"/>
  <c r="D9" i="3"/>
  <c r="L9" i="3"/>
  <c r="R9" i="3"/>
  <c r="AC9" i="3"/>
  <c r="AG9" i="3"/>
  <c r="F9" i="3"/>
  <c r="AE9" i="3"/>
  <c r="AD9" i="3"/>
  <c r="Z9" i="3"/>
  <c r="Q9" i="3"/>
  <c r="W9" i="3"/>
  <c r="V9" i="3"/>
  <c r="K9" i="3"/>
  <c r="X9" i="3"/>
  <c r="O9" i="3"/>
  <c r="C9" i="3"/>
  <c r="AH9" i="3"/>
  <c r="U9" i="3"/>
  <c r="Y9" i="3"/>
  <c r="AI9" i="3" l="1"/>
</calcChain>
</file>

<file path=xl/sharedStrings.xml><?xml version="1.0" encoding="utf-8"?>
<sst xmlns="http://schemas.openxmlformats.org/spreadsheetml/2006/main" count="81" uniqueCount="81">
  <si>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</si>
  <si>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</si>
  <si>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</si>
  <si>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</si>
  <si>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</si>
  <si>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</si>
  <si>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</si>
  <si>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</si>
  <si>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</si>
  <si>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</si>
  <si>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</si>
  <si>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</si>
  <si>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</si>
  <si>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</si>
  <si>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</si>
  <si>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</si>
  <si>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</si>
  <si>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</si>
  <si>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</si>
  <si>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городское поселение "Поселок Волоконовка"</t>
  </si>
  <si>
    <t>городское поселение "Поселок Пятницкое"</t>
  </si>
  <si>
    <t>Борисовское сельское поселение</t>
  </si>
  <si>
    <t>Волчье Александровское сельское поселение</t>
  </si>
  <si>
    <t>Голофеевское сельское поселение</t>
  </si>
  <si>
    <t>Грушевское сельское поселение</t>
  </si>
  <si>
    <t>Покровское сельское поселение</t>
  </si>
  <si>
    <t>Погромское сельское поселение</t>
  </si>
  <si>
    <t>Репьевское сельское поселение</t>
  </si>
  <si>
    <t>Староивановское сельское поселение</t>
  </si>
  <si>
    <t>Тишанское сельское поселение</t>
  </si>
  <si>
    <t>Фощеватовское сельское поселение</t>
  </si>
  <si>
    <t>Шидловское сельское поселение</t>
  </si>
  <si>
    <t>Ютановское сельское поселение</t>
  </si>
  <si>
    <t>Другой регион</t>
  </si>
  <si>
    <t>Без точного местоположения</t>
  </si>
  <si>
    <t>Всего</t>
  </si>
  <si>
    <t>Социальная сфера</t>
  </si>
  <si>
    <t>Вопросы</t>
  </si>
  <si>
    <t>кол-во вопросов</t>
  </si>
  <si>
    <t>доля вопросов данной тематики в общем        кол-ве вопросов</t>
  </si>
  <si>
    <t>Оборона, безопасность, законность</t>
  </si>
  <si>
    <t>Экономика</t>
  </si>
  <si>
    <t>Жилищно-коммунальная сфера</t>
  </si>
  <si>
    <t>Социальная поддержка и социальная помощь</t>
  </si>
  <si>
    <t>Результаты рассмотрения обращений  за отчетный месяц 2024 года</t>
  </si>
  <si>
    <t>Компенсационные выплаты за утраченное имущество</t>
  </si>
  <si>
    <t>Государство, общество, политика</t>
  </si>
  <si>
    <t>Переселение из общежитий, аварийных домов</t>
  </si>
  <si>
    <t xml:space="preserve">Обеспечение жильем инвалидов и семей, имеющих детей- инвалидов </t>
  </si>
  <si>
    <t>Трудоустройстов</t>
  </si>
  <si>
    <t>Выплата военнослужащим</t>
  </si>
  <si>
    <t>Благодарности,приглашения,поздравления</t>
  </si>
  <si>
    <t>Благоустройство территорий</t>
  </si>
  <si>
    <t>Выплата компенсации за автомобиль в связи с обстрелом</t>
  </si>
  <si>
    <t xml:space="preserve">Возникновение прав на землюв </t>
  </si>
  <si>
    <t>Работа УМВД, УФССП</t>
  </si>
  <si>
    <t>Развитие предпринимательской деятельности</t>
  </si>
  <si>
    <t>Социальная защита родственников погибших и умерших военнослужащих</t>
  </si>
  <si>
    <t>Компенсации и иные меры социальной поддержки при оплате жилого помещения и коммунальных услуг</t>
  </si>
  <si>
    <t>Устранение последствий обстрелов</t>
  </si>
  <si>
    <t>Количество обращений, поступивших в  администрацию Волоконовского района за июнь 2025 года</t>
  </si>
  <si>
    <t>Количество обращений, поступивших в администрацию Волоконовского района за июнь 2025 года с распределением по  муниципальным районам (городским округам)</t>
  </si>
  <si>
    <t>Количество вопросов, поступивших в администрацию Волоконовского района за июнь 2025 года, с распределением по тематическим разделам</t>
  </si>
  <si>
    <t>Установление группы инвалидности</t>
  </si>
  <si>
    <t>Обеспечение граждан жильем</t>
  </si>
  <si>
    <t>Образование</t>
  </si>
  <si>
    <t>Работа органов прокуратуры</t>
  </si>
  <si>
    <t>Архивные справки о трудовом стаже и заработной плате</t>
  </si>
  <si>
    <t>Капитального ремонта многоквартирных домов</t>
  </si>
  <si>
    <t>Водоснабжение</t>
  </si>
  <si>
    <t>Вопросы частного домовладения</t>
  </si>
  <si>
    <t>Защита прав на землю и рассмотрение земельных споров</t>
  </si>
  <si>
    <t>Личные подсобные хозяйства</t>
  </si>
  <si>
    <t>Опека</t>
  </si>
  <si>
    <t xml:space="preserve">Получение и использование материнского капитала </t>
  </si>
  <si>
    <t>Право на наследство</t>
  </si>
  <si>
    <t>Предоставление жилья по договору социального найма</t>
  </si>
  <si>
    <t>Проведение общественных мероприятий</t>
  </si>
  <si>
    <t>Связь, интернет</t>
  </si>
  <si>
    <t>Технологическое присоединение потребителей к системам электро-, тепло-, газо-, водоснабжения</t>
  </si>
  <si>
    <t>Электроснабжение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</si>
</sst>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sz val="9"/>
      <color rgb="FF38383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10" fillId="0" borderId="0" xfId="2"/>
    <xf numFmtId="0" fontId="3" fillId="2" borderId="0" xfId="0" applyFont="1" applyFill="1"/>
    <xf numFmtId="0" fontId="10" fillId="2" borderId="0" xfId="2" applyFill="1"/>
    <xf numFmtId="0" fontId="0" fillId="2" borderId="0" xfId="0" applyFill="1"/>
    <xf numFmtId="0" fontId="11" fillId="0" borderId="1" xfId="0" applyFont="1" applyBorder="1"/>
    <xf numFmtId="0" fontId="3" fillId="0" borderId="1" xfId="0" applyFont="1" applyBorder="1"/>
    <xf numFmtId="0" fontId="14" fillId="2" borderId="1" xfId="0" applyFont="1" applyFill="1" applyBorder="1" applyAlignment="1">
      <alignment horizont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4" fillId="2" borderId="1" xfId="0" applyNumberFormat="1" applyFont="1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/>
    </xf>
    <xf numFmtId="0" fontId="13" fillId="0" borderId="0" xfId="0" applyFont="1"/>
    <xf numFmtId="0" fontId="16" fillId="0" borderId="1" xfId="0" applyFont="1" applyBorder="1" applyAlignment="1">
      <alignment wrapText="1"/>
    </xf>
    <xf numFmtId="0" fontId="15" fillId="2" borderId="1" xfId="0" applyFont="1" applyFill="1" applyBorder="1" applyAlignment="1">
      <alignment horizontal="center"/>
    </xf>
    <xf numFmtId="0" fontId="17" fillId="0" borderId="1" xfId="0" applyFont="1" applyBorder="1"/>
    <xf numFmtId="0" fontId="18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1" fillId="2" borderId="0" xfId="0" applyFont="1" applyFill="1" applyAlignment="1"/>
    <xf numFmtId="0" fontId="3" fillId="0" borderId="1" xfId="0" applyFont="1" applyBorder="1" applyAlignment="1">
      <alignment textRotation="90" wrapText="1"/>
    </xf>
    <xf numFmtId="10" fontId="3" fillId="0" borderId="1" xfId="0" applyNumberFormat="1" applyFont="1" applyBorder="1" applyAlignment="1"/>
    <xf numFmtId="0" fontId="3" fillId="2" borderId="1" xfId="0" applyFont="1" applyFill="1" applyBorder="1" applyAlignment="1">
      <alignment horizontal="center"/>
    </xf>
    <xf numFmtId="0" fontId="5" fillId="0" borderId="1" xfId="0" applyFont="1" applyBorder="1"/>
    <xf numFmtId="0" fontId="3" fillId="0" borderId="5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120" zoomScaleNormal="120" workbookViewId="0">
      <selection activeCell="D20" sqref="D20"/>
    </sheetView>
  </sheetViews>
  <sheetFormatPr defaultRowHeight="14.4" x14ac:dyDescent="0.3"/>
  <cols>
    <col min="1" max="1" width="34.6640625" customWidth="1"/>
    <col min="2" max="2" width="38.109375" customWidth="1"/>
    <col min="3" max="3" width="13.5546875" customWidth="1"/>
  </cols>
  <sheetData>
    <row r="1" spans="1:8" s="3" customFormat="1" ht="15" customHeight="1" x14ac:dyDescent="0.3">
      <c r="A1" s="47" t="s">
        <v>60</v>
      </c>
      <c r="B1" s="47"/>
      <c r="C1" s="47"/>
    </row>
    <row r="2" spans="1:8" s="3" customFormat="1" ht="23.25" customHeight="1" x14ac:dyDescent="0.3">
      <c r="A2" s="47"/>
      <c r="B2" s="47"/>
      <c r="C2" s="47"/>
      <c r="E2" s="12"/>
    </row>
    <row r="3" spans="1:8" hidden="1" x14ac:dyDescent="0.3">
      <c r="A3" s="26"/>
      <c r="B3" s="26"/>
      <c r="C3" s="26"/>
    </row>
    <row r="4" spans="1:8" hidden="1" x14ac:dyDescent="0.3">
      <c r="A4" s="26"/>
      <c r="B4" s="26"/>
      <c r="C4" s="26"/>
    </row>
    <row r="5" spans="1:8" hidden="1" x14ac:dyDescent="0.3">
      <c r="A5" s="26"/>
      <c r="B5" s="26"/>
      <c r="C5" s="26"/>
    </row>
    <row r="6" spans="1:8" s="1" customFormat="1" ht="31.5" customHeight="1" x14ac:dyDescent="0.35">
      <c r="A6" s="50" t="s">
        <v>0</v>
      </c>
      <c r="B6" s="51"/>
      <c r="C6" s="21">
        <v>43</v>
      </c>
      <c r="D6" s="7"/>
      <c r="E6" s="7"/>
      <c r="F6" s="7"/>
      <c r="G6" s="7"/>
      <c r="H6" s="7"/>
    </row>
    <row r="7" spans="1:8" s="1" customFormat="1" ht="15" customHeight="1" x14ac:dyDescent="0.35">
      <c r="A7" s="52" t="s">
        <v>1</v>
      </c>
      <c r="B7" s="27" t="s">
        <v>2</v>
      </c>
      <c r="C7" s="28">
        <v>51</v>
      </c>
      <c r="D7" s="7"/>
      <c r="E7" s="7"/>
      <c r="F7" s="7"/>
      <c r="G7" s="7"/>
      <c r="H7" s="7"/>
    </row>
    <row r="8" spans="1:8" s="1" customFormat="1" ht="15" customHeight="1" x14ac:dyDescent="0.35">
      <c r="A8" s="53"/>
      <c r="B8" s="27" t="s">
        <v>3</v>
      </c>
      <c r="C8" s="28">
        <v>14</v>
      </c>
      <c r="D8" s="8"/>
      <c r="E8" s="7"/>
      <c r="F8" s="7"/>
      <c r="G8" s="7"/>
      <c r="H8" s="7"/>
    </row>
    <row r="9" spans="1:8" s="1" customFormat="1" ht="33" customHeight="1" x14ac:dyDescent="0.35">
      <c r="A9" s="53"/>
      <c r="B9" s="27" t="s">
        <v>4</v>
      </c>
      <c r="C9" s="28">
        <v>0</v>
      </c>
      <c r="D9" s="8"/>
      <c r="E9" s="7"/>
      <c r="F9" s="7"/>
      <c r="G9" s="7"/>
      <c r="H9" s="7"/>
    </row>
    <row r="10" spans="1:8" s="1" customFormat="1" ht="15" customHeight="1" x14ac:dyDescent="0.35">
      <c r="A10" s="53"/>
      <c r="B10" s="27" t="s">
        <v>5</v>
      </c>
      <c r="C10" s="28">
        <v>37</v>
      </c>
      <c r="D10" s="8"/>
      <c r="E10" s="7"/>
      <c r="F10" s="7"/>
      <c r="G10" s="7"/>
      <c r="H10" s="7"/>
    </row>
    <row r="11" spans="1:8" s="1" customFormat="1" ht="18" x14ac:dyDescent="0.35">
      <c r="A11" s="53"/>
      <c r="B11" s="29" t="s">
        <v>6</v>
      </c>
      <c r="C11" s="21">
        <v>4</v>
      </c>
      <c r="D11" s="11"/>
      <c r="E11" s="7"/>
      <c r="F11" s="7"/>
      <c r="G11" s="7"/>
      <c r="H11" s="7"/>
    </row>
    <row r="12" spans="1:8" s="1" customFormat="1" ht="18" x14ac:dyDescent="0.35">
      <c r="A12" s="53"/>
      <c r="B12" s="29" t="s">
        <v>7</v>
      </c>
      <c r="C12" s="21">
        <v>0</v>
      </c>
      <c r="D12" s="9"/>
      <c r="E12" s="7"/>
      <c r="F12" s="7"/>
      <c r="G12" s="7"/>
      <c r="H12" s="7"/>
    </row>
    <row r="13" spans="1:8" s="1" customFormat="1" ht="18" x14ac:dyDescent="0.35">
      <c r="A13" s="53"/>
      <c r="B13" s="29" t="s">
        <v>8</v>
      </c>
      <c r="C13" s="21">
        <v>0</v>
      </c>
      <c r="D13" s="9"/>
      <c r="E13" s="7"/>
      <c r="F13" s="7"/>
      <c r="G13" s="7"/>
      <c r="H13" s="7"/>
    </row>
    <row r="14" spans="1:8" s="2" customFormat="1" ht="18" x14ac:dyDescent="0.35">
      <c r="A14" s="53"/>
      <c r="B14" s="30" t="s">
        <v>9</v>
      </c>
      <c r="C14" s="21">
        <v>0</v>
      </c>
      <c r="D14" s="9"/>
      <c r="E14" s="10"/>
      <c r="F14" s="10"/>
      <c r="G14" s="10"/>
      <c r="H14" s="10"/>
    </row>
    <row r="15" spans="1:8" s="1" customFormat="1" ht="18" x14ac:dyDescent="0.35">
      <c r="A15" s="53"/>
      <c r="B15" s="30" t="s">
        <v>10</v>
      </c>
      <c r="C15" s="21">
        <v>51</v>
      </c>
      <c r="D15" s="9"/>
      <c r="E15" s="7"/>
      <c r="F15" s="7"/>
      <c r="G15" s="7"/>
      <c r="H15" s="7"/>
    </row>
    <row r="16" spans="1:8" s="1" customFormat="1" ht="18" x14ac:dyDescent="0.35">
      <c r="A16" s="54"/>
      <c r="B16" s="18" t="s">
        <v>11</v>
      </c>
      <c r="C16" s="28">
        <v>0</v>
      </c>
      <c r="D16" s="8"/>
      <c r="E16" s="7"/>
      <c r="F16" s="7"/>
      <c r="G16" s="7"/>
      <c r="H16" s="7"/>
    </row>
    <row r="17" spans="1:8" s="1" customFormat="1" ht="30.75" customHeight="1" x14ac:dyDescent="0.35">
      <c r="A17" s="49" t="s">
        <v>12</v>
      </c>
      <c r="B17" s="49"/>
      <c r="C17" s="28">
        <v>0</v>
      </c>
      <c r="D17" s="8"/>
      <c r="E17" s="7"/>
      <c r="F17" s="7"/>
      <c r="G17" s="7"/>
      <c r="H17" s="7"/>
    </row>
    <row r="18" spans="1:8" s="1" customFormat="1" ht="28.5" customHeight="1" x14ac:dyDescent="0.35">
      <c r="A18" s="48" t="s">
        <v>44</v>
      </c>
      <c r="B18" s="31" t="s">
        <v>13</v>
      </c>
      <c r="C18" s="36">
        <v>5</v>
      </c>
      <c r="D18" s="8"/>
      <c r="E18" s="7"/>
      <c r="F18" s="7"/>
      <c r="G18" s="7"/>
      <c r="H18" s="7"/>
    </row>
    <row r="19" spans="1:8" s="1" customFormat="1" ht="20.25" customHeight="1" x14ac:dyDescent="0.35">
      <c r="A19" s="48"/>
      <c r="B19" s="18" t="s">
        <v>14</v>
      </c>
      <c r="C19" s="36">
        <v>1</v>
      </c>
      <c r="D19" s="8"/>
      <c r="E19" s="7"/>
      <c r="F19" s="7"/>
      <c r="G19" s="7"/>
      <c r="H19" s="7"/>
    </row>
    <row r="20" spans="1:8" s="1" customFormat="1" ht="24" customHeight="1" x14ac:dyDescent="0.35">
      <c r="A20" s="48"/>
      <c r="B20" s="18" t="s">
        <v>15</v>
      </c>
      <c r="C20" s="36">
        <v>7</v>
      </c>
      <c r="D20" s="8"/>
      <c r="E20" s="7"/>
      <c r="F20" s="7"/>
      <c r="G20" s="7"/>
      <c r="H20" s="7"/>
    </row>
    <row r="21" spans="1:8" s="1" customFormat="1" ht="57" customHeight="1" x14ac:dyDescent="0.35">
      <c r="A21" s="48"/>
      <c r="B21" s="18" t="s">
        <v>16</v>
      </c>
      <c r="C21" s="32">
        <v>0</v>
      </c>
      <c r="D21" s="8"/>
      <c r="E21" s="7"/>
      <c r="F21" s="7"/>
      <c r="G21" s="7"/>
      <c r="H21" s="7"/>
    </row>
  </sheetData>
  <mergeCells count="5">
    <mergeCell ref="A1:C2"/>
    <mergeCell ref="A18:A21"/>
    <mergeCell ref="A17:B17"/>
    <mergeCell ref="A6:B6"/>
    <mergeCell ref="A7:A16"/>
  </mergeCells>
  <conditionalFormatting sqref="D1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10" workbookViewId="0">
      <selection activeCell="B4" sqref="B4:B22"/>
    </sheetView>
  </sheetViews>
  <sheetFormatPr defaultRowHeight="14.4" x14ac:dyDescent="0.3"/>
  <cols>
    <col min="1" max="1" width="56.44140625" customWidth="1"/>
    <col min="2" max="2" width="21.109375" customWidth="1"/>
    <col min="4" max="5" width="9.109375" customWidth="1"/>
  </cols>
  <sheetData>
    <row r="1" spans="1:2" ht="73.5" customHeight="1" x14ac:dyDescent="0.3">
      <c r="A1" s="55" t="s">
        <v>61</v>
      </c>
      <c r="B1" s="55"/>
    </row>
    <row r="2" spans="1:2" ht="18" x14ac:dyDescent="0.35">
      <c r="A2" s="4"/>
      <c r="B2" s="4"/>
    </row>
    <row r="3" spans="1:2" ht="46.5" customHeight="1" x14ac:dyDescent="0.3">
      <c r="A3" s="20" t="s">
        <v>17</v>
      </c>
      <c r="B3" s="20" t="s">
        <v>18</v>
      </c>
    </row>
    <row r="4" spans="1:2" ht="38.25" customHeight="1" x14ac:dyDescent="0.35">
      <c r="A4" s="24" t="s">
        <v>19</v>
      </c>
      <c r="B4" s="44">
        <v>16</v>
      </c>
    </row>
    <row r="5" spans="1:2" ht="37.5" customHeight="1" x14ac:dyDescent="0.35">
      <c r="A5" s="24" t="s">
        <v>20</v>
      </c>
      <c r="B5" s="44">
        <v>6</v>
      </c>
    </row>
    <row r="6" spans="1:2" ht="38.25" customHeight="1" x14ac:dyDescent="0.35">
      <c r="A6" s="24" t="s">
        <v>21</v>
      </c>
      <c r="B6" s="44">
        <v>1</v>
      </c>
    </row>
    <row r="7" spans="1:2" ht="39" customHeight="1" x14ac:dyDescent="0.35">
      <c r="A7" s="24" t="s">
        <v>22</v>
      </c>
      <c r="B7" s="44">
        <v>2</v>
      </c>
    </row>
    <row r="8" spans="1:2" ht="36" customHeight="1" x14ac:dyDescent="0.35">
      <c r="A8" s="24" t="s">
        <v>23</v>
      </c>
      <c r="B8" s="44">
        <v>3</v>
      </c>
    </row>
    <row r="9" spans="1:2" ht="38.25" customHeight="1" x14ac:dyDescent="0.35">
      <c r="A9" s="24" t="s">
        <v>24</v>
      </c>
      <c r="B9" s="44">
        <v>2</v>
      </c>
    </row>
    <row r="10" spans="1:2" ht="38.25" customHeight="1" x14ac:dyDescent="0.35">
      <c r="A10" s="24" t="s">
        <v>25</v>
      </c>
      <c r="B10" s="44">
        <v>0</v>
      </c>
    </row>
    <row r="11" spans="1:2" ht="39" customHeight="1" x14ac:dyDescent="0.35">
      <c r="A11" s="24" t="s">
        <v>26</v>
      </c>
      <c r="B11" s="44">
        <v>1</v>
      </c>
    </row>
    <row r="12" spans="1:2" ht="39" customHeight="1" x14ac:dyDescent="0.35">
      <c r="A12" s="24" t="s">
        <v>27</v>
      </c>
      <c r="B12" s="44">
        <v>1</v>
      </c>
    </row>
    <row r="13" spans="1:2" ht="38.25" customHeight="1" x14ac:dyDescent="0.35">
      <c r="A13" s="24" t="s">
        <v>28</v>
      </c>
      <c r="B13" s="44">
        <v>5</v>
      </c>
    </row>
    <row r="14" spans="1:2" ht="37.5" customHeight="1" x14ac:dyDescent="0.35">
      <c r="A14" s="24" t="s">
        <v>29</v>
      </c>
      <c r="B14" s="44">
        <v>7</v>
      </c>
    </row>
    <row r="15" spans="1:2" ht="37.5" customHeight="1" x14ac:dyDescent="0.35">
      <c r="A15" s="24" t="s">
        <v>30</v>
      </c>
      <c r="B15" s="44">
        <v>1</v>
      </c>
    </row>
    <row r="16" spans="1:2" ht="36.75" customHeight="1" x14ac:dyDescent="0.35">
      <c r="A16" s="24" t="s">
        <v>31</v>
      </c>
      <c r="B16" s="44">
        <v>1</v>
      </c>
    </row>
    <row r="17" spans="1:2" ht="38.25" customHeight="1" x14ac:dyDescent="0.35">
      <c r="A17" s="24" t="s">
        <v>32</v>
      </c>
      <c r="B17" s="44">
        <v>4</v>
      </c>
    </row>
    <row r="18" spans="1:2" ht="36.75" customHeight="1" x14ac:dyDescent="0.35">
      <c r="A18" s="25" t="s">
        <v>33</v>
      </c>
      <c r="B18" s="44">
        <v>0</v>
      </c>
    </row>
    <row r="19" spans="1:2" ht="35.25" customHeight="1" x14ac:dyDescent="0.35">
      <c r="A19" s="25" t="s">
        <v>34</v>
      </c>
      <c r="B19" s="44">
        <v>1</v>
      </c>
    </row>
    <row r="20" spans="1:2" ht="18" x14ac:dyDescent="0.35">
      <c r="A20" s="1"/>
      <c r="B20" s="45"/>
    </row>
    <row r="21" spans="1:2" x14ac:dyDescent="0.3">
      <c r="B21" s="46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tabSelected="1" topLeftCell="B1" zoomScale="70" zoomScaleNormal="70" workbookViewId="0">
      <selection activeCell="AH8" sqref="B8:AH8"/>
    </sheetView>
  </sheetViews>
  <sheetFormatPr defaultRowHeight="14.4" x14ac:dyDescent="0.3"/>
  <cols>
    <col min="1" max="1" width="20.6640625" customWidth="1"/>
    <col min="2" max="2" width="9.6640625" customWidth="1"/>
    <col min="3" max="3" width="15.6640625" customWidth="1"/>
    <col min="4" max="4" width="11.88671875" customWidth="1"/>
    <col min="5" max="7" width="9" customWidth="1"/>
    <col min="8" max="8" width="8" customWidth="1"/>
    <col min="9" max="9" width="8.6640625" style="16" customWidth="1"/>
    <col min="10" max="14" width="10" style="16" customWidth="1"/>
    <col min="15" max="15" width="8.6640625" style="16" customWidth="1"/>
    <col min="16" max="16" width="8.5546875" style="16" customWidth="1"/>
    <col min="17" max="17" width="10.109375" style="16" customWidth="1"/>
    <col min="18" max="24" width="10.33203125" style="16" customWidth="1"/>
    <col min="25" max="29" width="10.88671875" style="16" customWidth="1"/>
    <col min="30" max="31" width="10.109375" style="16" customWidth="1"/>
    <col min="32" max="32" width="11.33203125" style="16" customWidth="1"/>
    <col min="33" max="33" width="10.109375" style="16" customWidth="1"/>
    <col min="34" max="34" width="8.5546875" style="16" customWidth="1"/>
    <col min="35" max="35" width="12.6640625" customWidth="1"/>
  </cols>
  <sheetData>
    <row r="1" spans="1:35" s="1" customFormat="1" ht="36.75" customHeight="1" x14ac:dyDescent="0.35">
      <c r="A1" s="4"/>
      <c r="B1" s="4"/>
      <c r="C1" s="4"/>
      <c r="D1" s="4"/>
      <c r="E1" s="4"/>
      <c r="F1" s="4"/>
      <c r="G1" s="4"/>
      <c r="H1" s="4"/>
      <c r="I1" s="47" t="s">
        <v>62</v>
      </c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"/>
    </row>
    <row r="2" spans="1:35" s="1" customFormat="1" ht="18" x14ac:dyDescent="0.35">
      <c r="A2" s="4"/>
      <c r="B2" s="4"/>
      <c r="C2" s="4"/>
      <c r="D2" s="4"/>
      <c r="E2" s="4"/>
      <c r="F2" s="4"/>
      <c r="G2" s="4"/>
      <c r="H2" s="4"/>
      <c r="I2" s="33"/>
      <c r="J2" s="33"/>
      <c r="K2" s="33"/>
      <c r="L2" s="33"/>
      <c r="M2" s="33"/>
      <c r="N2" s="33"/>
      <c r="O2" s="33"/>
      <c r="P2" s="33"/>
      <c r="Q2" s="33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4"/>
    </row>
    <row r="3" spans="1:35" s="4" customFormat="1" ht="4.5" customHeight="1" x14ac:dyDescent="0.35"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</row>
    <row r="4" spans="1:35" s="5" customFormat="1" ht="20.25" customHeight="1" x14ac:dyDescent="0.35">
      <c r="A4" s="17"/>
      <c r="B4" s="56"/>
      <c r="C4" s="57"/>
      <c r="D4" s="57"/>
      <c r="E4" s="57"/>
      <c r="F4" s="57"/>
      <c r="G4" s="57"/>
      <c r="H4" s="57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9" t="s">
        <v>35</v>
      </c>
    </row>
    <row r="5" spans="1:35" s="5" customFormat="1" ht="103.5" customHeight="1" x14ac:dyDescent="0.35">
      <c r="A5" s="17"/>
      <c r="B5" s="62" t="s">
        <v>40</v>
      </c>
      <c r="C5" s="63"/>
      <c r="D5" s="62" t="s">
        <v>46</v>
      </c>
      <c r="E5" s="63"/>
      <c r="F5" s="63"/>
      <c r="G5" s="63"/>
      <c r="H5" s="63"/>
      <c r="I5" s="64" t="s">
        <v>36</v>
      </c>
      <c r="J5" s="64"/>
      <c r="K5" s="64"/>
      <c r="L5" s="64"/>
      <c r="M5" s="64"/>
      <c r="N5" s="64"/>
      <c r="O5" s="64"/>
      <c r="P5" s="64"/>
      <c r="Q5" s="64"/>
      <c r="R5" s="64" t="s">
        <v>41</v>
      </c>
      <c r="S5" s="64"/>
      <c r="T5" s="64"/>
      <c r="U5" s="64"/>
      <c r="V5" s="64"/>
      <c r="W5" s="64"/>
      <c r="X5" s="64"/>
      <c r="Y5" s="67" t="s">
        <v>42</v>
      </c>
      <c r="Z5" s="68"/>
      <c r="AA5" s="68"/>
      <c r="AB5" s="68"/>
      <c r="AC5" s="68"/>
      <c r="AD5" s="68"/>
      <c r="AE5" s="68"/>
      <c r="AF5" s="68"/>
      <c r="AG5" s="68"/>
      <c r="AH5" s="68"/>
      <c r="AI5" s="60"/>
    </row>
    <row r="6" spans="1:35" s="6" customFormat="1" ht="18" x14ac:dyDescent="0.35">
      <c r="A6" s="18"/>
      <c r="B6" s="18"/>
      <c r="C6" s="18"/>
      <c r="D6" s="38"/>
      <c r="E6" s="38"/>
      <c r="F6" s="38"/>
      <c r="G6" s="38"/>
      <c r="H6" s="38"/>
      <c r="I6" s="65" t="s">
        <v>37</v>
      </c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39"/>
      <c r="Z6" s="43"/>
      <c r="AA6" s="43"/>
      <c r="AB6" s="43"/>
      <c r="AC6" s="43"/>
      <c r="AD6" s="40"/>
      <c r="AE6" s="43"/>
      <c r="AF6" s="39"/>
      <c r="AG6" s="66"/>
      <c r="AH6" s="66"/>
      <c r="AI6" s="61"/>
    </row>
    <row r="7" spans="1:35" s="6" customFormat="1" ht="306.75" customHeight="1" x14ac:dyDescent="0.35">
      <c r="A7" s="18"/>
      <c r="B7" s="34" t="s">
        <v>50</v>
      </c>
      <c r="C7" s="34" t="s">
        <v>59</v>
      </c>
      <c r="D7" s="34" t="s">
        <v>51</v>
      </c>
      <c r="E7" s="34" t="s">
        <v>66</v>
      </c>
      <c r="F7" s="34" t="s">
        <v>75</v>
      </c>
      <c r="G7" s="34" t="s">
        <v>77</v>
      </c>
      <c r="H7" s="34" t="s">
        <v>55</v>
      </c>
      <c r="I7" s="34" t="s">
        <v>53</v>
      </c>
      <c r="J7" s="34" t="s">
        <v>45</v>
      </c>
      <c r="K7" s="34" t="s">
        <v>63</v>
      </c>
      <c r="L7" s="34" t="s">
        <v>65</v>
      </c>
      <c r="M7" s="34" t="s">
        <v>73</v>
      </c>
      <c r="N7" s="34" t="s">
        <v>74</v>
      </c>
      <c r="O7" s="34" t="s">
        <v>57</v>
      </c>
      <c r="P7" s="34" t="s">
        <v>49</v>
      </c>
      <c r="Q7" s="34" t="s">
        <v>43</v>
      </c>
      <c r="R7" s="19" t="s">
        <v>71</v>
      </c>
      <c r="S7" s="19" t="s">
        <v>78</v>
      </c>
      <c r="T7" s="19" t="s">
        <v>72</v>
      </c>
      <c r="U7" s="19" t="s">
        <v>56</v>
      </c>
      <c r="V7" s="19" t="s">
        <v>67</v>
      </c>
      <c r="W7" s="19" t="s">
        <v>52</v>
      </c>
      <c r="X7" s="19" t="s">
        <v>54</v>
      </c>
      <c r="Y7" s="19" t="s">
        <v>58</v>
      </c>
      <c r="Z7" s="19" t="s">
        <v>68</v>
      </c>
      <c r="AA7" s="19" t="s">
        <v>69</v>
      </c>
      <c r="AB7" s="19" t="s">
        <v>80</v>
      </c>
      <c r="AC7" s="19" t="s">
        <v>70</v>
      </c>
      <c r="AD7" s="19" t="s">
        <v>76</v>
      </c>
      <c r="AE7" s="19" t="s">
        <v>64</v>
      </c>
      <c r="AF7" s="19" t="s">
        <v>48</v>
      </c>
      <c r="AG7" s="19" t="s">
        <v>79</v>
      </c>
      <c r="AH7" s="19" t="s">
        <v>47</v>
      </c>
      <c r="AI7" s="18"/>
    </row>
    <row r="8" spans="1:35" s="6" customFormat="1" ht="35.25" customHeight="1" x14ac:dyDescent="0.35">
      <c r="A8" s="20" t="s">
        <v>38</v>
      </c>
      <c r="B8" s="41">
        <v>2</v>
      </c>
      <c r="C8" s="41">
        <v>2</v>
      </c>
      <c r="D8" s="37">
        <v>1</v>
      </c>
      <c r="E8" s="37">
        <v>2</v>
      </c>
      <c r="F8" s="37">
        <v>1</v>
      </c>
      <c r="G8" s="37">
        <v>1</v>
      </c>
      <c r="H8" s="37">
        <v>1</v>
      </c>
      <c r="I8" s="21">
        <v>2</v>
      </c>
      <c r="J8" s="21">
        <v>3</v>
      </c>
      <c r="K8" s="21">
        <v>4</v>
      </c>
      <c r="L8" s="21">
        <v>3</v>
      </c>
      <c r="M8" s="21">
        <v>1</v>
      </c>
      <c r="N8" s="21">
        <v>1</v>
      </c>
      <c r="O8" s="21">
        <v>2</v>
      </c>
      <c r="P8" s="21">
        <v>2</v>
      </c>
      <c r="Q8" s="21">
        <v>4</v>
      </c>
      <c r="R8" s="21">
        <v>2</v>
      </c>
      <c r="S8" s="21">
        <v>1</v>
      </c>
      <c r="T8" s="21">
        <v>1</v>
      </c>
      <c r="U8" s="21">
        <v>1</v>
      </c>
      <c r="V8" s="21">
        <v>1</v>
      </c>
      <c r="W8" s="21">
        <v>3</v>
      </c>
      <c r="X8" s="21">
        <v>1</v>
      </c>
      <c r="Y8" s="21">
        <v>2</v>
      </c>
      <c r="Z8" s="21">
        <v>2</v>
      </c>
      <c r="AA8" s="21">
        <v>1</v>
      </c>
      <c r="AB8" s="21">
        <v>1</v>
      </c>
      <c r="AC8" s="21">
        <v>1</v>
      </c>
      <c r="AD8" s="21">
        <v>1</v>
      </c>
      <c r="AE8" s="21">
        <v>2</v>
      </c>
      <c r="AF8" s="21">
        <v>1</v>
      </c>
      <c r="AG8" s="21">
        <v>1</v>
      </c>
      <c r="AH8" s="21">
        <v>5</v>
      </c>
      <c r="AI8" s="42">
        <f>SUM(B8:AH8)</f>
        <v>59</v>
      </c>
    </row>
    <row r="9" spans="1:35" s="6" customFormat="1" ht="104.25" customHeight="1" x14ac:dyDescent="0.35">
      <c r="A9" s="20" t="s">
        <v>39</v>
      </c>
      <c r="B9" s="22">
        <f>(B8/AI8)*100%</f>
        <v>3.3898305084745763E-2</v>
      </c>
      <c r="C9" s="22">
        <f>(C8/AI8)*100%</f>
        <v>3.3898305084745763E-2</v>
      </c>
      <c r="D9" s="22">
        <f>(D8/AI8)*100%</f>
        <v>1.6949152542372881E-2</v>
      </c>
      <c r="E9" s="22">
        <f>(E8/AI8)*100%</f>
        <v>3.3898305084745763E-2</v>
      </c>
      <c r="F9" s="22">
        <f>(F8/AI8)*100%</f>
        <v>1.6949152542372881E-2</v>
      </c>
      <c r="G9" s="22">
        <f>(G8/AI8)*100%</f>
        <v>1.6949152542372881E-2</v>
      </c>
      <c r="H9" s="22">
        <f>(H8/AI8)*100%</f>
        <v>1.6949152542372881E-2</v>
      </c>
      <c r="I9" s="23">
        <f>(I8/AI8)*100%</f>
        <v>3.3898305084745763E-2</v>
      </c>
      <c r="J9" s="23">
        <f>(J8/AI8)*100%</f>
        <v>5.0847457627118647E-2</v>
      </c>
      <c r="K9" s="23">
        <f>(K8/AI8)*100%</f>
        <v>6.7796610169491525E-2</v>
      </c>
      <c r="L9" s="23">
        <f>(L8/AI8)*100%</f>
        <v>5.0847457627118647E-2</v>
      </c>
      <c r="M9" s="23">
        <f>(M8/AI8)*100%</f>
        <v>1.6949152542372881E-2</v>
      </c>
      <c r="N9" s="23">
        <f>(N8/AI8)*100%</f>
        <v>1.6949152542372881E-2</v>
      </c>
      <c r="O9" s="23">
        <f>(O8/AI8)*100%</f>
        <v>3.3898305084745763E-2</v>
      </c>
      <c r="P9" s="23">
        <f>(P8/AI8)*100%</f>
        <v>3.3898305084745763E-2</v>
      </c>
      <c r="Q9" s="23">
        <f>(Q8/AI8)*100%</f>
        <v>6.7796610169491525E-2</v>
      </c>
      <c r="R9" s="23">
        <f>(R8/AI8)*100%</f>
        <v>3.3898305084745763E-2</v>
      </c>
      <c r="S9" s="23">
        <f>(S8/AI8)*100%</f>
        <v>1.6949152542372881E-2</v>
      </c>
      <c r="T9" s="23">
        <f>(T8/AI8)*100%</f>
        <v>1.6949152542372881E-2</v>
      </c>
      <c r="U9" s="23">
        <f>(U8/AI8)*100%</f>
        <v>1.6949152542372881E-2</v>
      </c>
      <c r="V9" s="23">
        <f>(V8/AI8)*100%</f>
        <v>1.6949152542372881E-2</v>
      </c>
      <c r="W9" s="23">
        <f>(W8/AI8)*100%</f>
        <v>5.0847457627118647E-2</v>
      </c>
      <c r="X9" s="23">
        <f>(X8/AI8)*100%</f>
        <v>1.6949152542372881E-2</v>
      </c>
      <c r="Y9" s="23">
        <f>(Y8/AI8)*100%</f>
        <v>3.3898305084745763E-2</v>
      </c>
      <c r="Z9" s="23">
        <f>(Z8/AI8)*100%</f>
        <v>3.3898305084745763E-2</v>
      </c>
      <c r="AA9" s="23">
        <f>(AA8/AI8)*100%</f>
        <v>1.6949152542372881E-2</v>
      </c>
      <c r="AB9" s="23">
        <f>(AB8/AI8)*100%</f>
        <v>1.6949152542372881E-2</v>
      </c>
      <c r="AC9" s="23">
        <f>(AC8/AI8)*100%</f>
        <v>1.6949152542372881E-2</v>
      </c>
      <c r="AD9" s="23">
        <f>(AD8/AI8)*100%</f>
        <v>1.6949152542372881E-2</v>
      </c>
      <c r="AE9" s="23">
        <f>(AE8/AI8)*100%</f>
        <v>3.3898305084745763E-2</v>
      </c>
      <c r="AF9" s="23">
        <f>(AF8/AI8)*100%</f>
        <v>1.6949152542372881E-2</v>
      </c>
      <c r="AG9" s="23">
        <f>(AG8/AI8)*100%</f>
        <v>1.6949152542372881E-2</v>
      </c>
      <c r="AH9" s="23">
        <f>(AH8/AI8)*100%</f>
        <v>8.4745762711864403E-2</v>
      </c>
      <c r="AI9" s="35">
        <f>SUM(B9:AH9)</f>
        <v>0.99999999999999967</v>
      </c>
    </row>
    <row r="11" spans="1:35" x14ac:dyDescent="0.3">
      <c r="I11" s="13"/>
      <c r="J11" s="13"/>
      <c r="K11" s="13"/>
      <c r="L11" s="13"/>
      <c r="M11" s="13"/>
      <c r="N11" s="13"/>
      <c r="O11" s="13"/>
      <c r="P11" s="13"/>
      <c r="Q11" s="13"/>
      <c r="AG11" s="13"/>
      <c r="AH11" s="13"/>
    </row>
    <row r="12" spans="1:35" x14ac:dyDescent="0.3"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</row>
    <row r="17" spans="9:17" x14ac:dyDescent="0.3">
      <c r="I17" s="15"/>
      <c r="J17" s="15"/>
      <c r="K17" s="15"/>
      <c r="L17" s="15"/>
      <c r="M17" s="15"/>
      <c r="N17" s="15"/>
      <c r="O17" s="15"/>
      <c r="P17" s="15"/>
      <c r="Q17" s="15"/>
    </row>
  </sheetData>
  <mergeCells count="12">
    <mergeCell ref="B4:H4"/>
    <mergeCell ref="I1:AH1"/>
    <mergeCell ref="I4:AH4"/>
    <mergeCell ref="AI4:AI6"/>
    <mergeCell ref="D5:H5"/>
    <mergeCell ref="I5:Q5"/>
    <mergeCell ref="R5:X5"/>
    <mergeCell ref="I6:Q6"/>
    <mergeCell ref="R6:X6"/>
    <mergeCell ref="AG6:AH6"/>
    <mergeCell ref="Y5:AH5"/>
    <mergeCell ref="B5:C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Пользователь</cp:lastModifiedBy>
  <cp:revision/>
  <cp:lastPrinted>2021-04-01T13:45:36Z</cp:lastPrinted>
  <dcterms:created xsi:type="dcterms:W3CDTF">2019-08-12T15:56:07Z</dcterms:created>
  <dcterms:modified xsi:type="dcterms:W3CDTF">2025-07-03T08:23:26Z</dcterms:modified>
  <cp:category/>
  <cp:contentStatus/>
</cp:coreProperties>
</file>